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" yWindow="20" windowWidth="13140" windowHeight="14580"/>
  </bookViews>
  <sheets>
    <sheet name="Table 1" sheetId="1" r:id="rId1"/>
  </sheets>
  <externalReferences>
    <externalReference r:id="rId2"/>
  </externalReferenc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47" i="1"/>
  <c r="G55" i="1"/>
  <c r="G60" i="1"/>
  <c r="G19" i="1"/>
  <c r="F90" i="1"/>
  <c r="F89" i="1"/>
  <c r="G86" i="1"/>
  <c r="G84" i="1"/>
  <c r="G81" i="1"/>
  <c r="G79" i="1"/>
  <c r="G77" i="1"/>
  <c r="G74" i="1"/>
  <c r="G68" i="1"/>
  <c r="G58" i="1"/>
  <c r="G23" i="1"/>
</calcChain>
</file>

<file path=xl/sharedStrings.xml><?xml version="1.0" encoding="utf-8"?>
<sst xmlns="http://schemas.openxmlformats.org/spreadsheetml/2006/main" count="529" uniqueCount="414">
  <si>
    <r>
      <rPr>
        <b/>
        <sz val="16"/>
        <rFont val="Arial"/>
      </rPr>
      <t>2020 REVIEWED EXPENDITURE FIGURE</t>
    </r>
  </si>
  <si>
    <r>
      <rPr>
        <b/>
        <sz val="10"/>
        <rFont val="Arial"/>
      </rPr>
      <t>CODE</t>
    </r>
  </si>
  <si>
    <r>
      <rPr>
        <b/>
        <sz val="10"/>
        <rFont val="Arial"/>
      </rPr>
      <t xml:space="preserve">MINISTRIES /
</t>
    </r>
    <r>
      <rPr>
        <b/>
        <sz val="10"/>
        <rFont val="Arial"/>
      </rPr>
      <t>DEPARTMENTS/AGENCIES</t>
    </r>
  </si>
  <si>
    <r>
      <rPr>
        <b/>
        <sz val="10"/>
        <rFont val="Arial"/>
      </rPr>
      <t>Personnel Costs</t>
    </r>
  </si>
  <si>
    <r>
      <rPr>
        <b/>
        <sz val="10"/>
        <rFont val="Arial"/>
      </rPr>
      <t>Overhead Cost</t>
    </r>
  </si>
  <si>
    <r>
      <rPr>
        <b/>
        <sz val="10"/>
        <rFont val="Arial"/>
      </rPr>
      <t>CRFC</t>
    </r>
  </si>
  <si>
    <r>
      <rPr>
        <b/>
        <sz val="10"/>
        <rFont val="Arial"/>
      </rPr>
      <t>Total Recurrent</t>
    </r>
  </si>
  <si>
    <r>
      <rPr>
        <b/>
        <sz val="10"/>
        <rFont val="Arial"/>
      </rPr>
      <t xml:space="preserve">Capital
</t>
    </r>
    <r>
      <rPr>
        <b/>
        <sz val="10"/>
        <rFont val="Arial"/>
      </rPr>
      <t>Expenditure</t>
    </r>
  </si>
  <si>
    <r>
      <rPr>
        <b/>
        <sz val="10"/>
        <rFont val="Arial"/>
      </rPr>
      <t>Total Expenditure</t>
    </r>
  </si>
  <si>
    <r>
      <rPr>
        <sz val="10"/>
        <rFont val="Arial"/>
      </rPr>
      <t>Office of the Executive Governor</t>
    </r>
  </si>
  <si>
    <r>
      <rPr>
        <sz val="10"/>
        <rFont val="Tahoma"/>
      </rPr>
      <t>425,613,412.00</t>
    </r>
  </si>
  <si>
    <r>
      <rPr>
        <sz val="10"/>
        <rFont val="Arial"/>
      </rPr>
      <t>2,503,363,682.00</t>
    </r>
  </si>
  <si>
    <r>
      <rPr>
        <sz val="10"/>
        <rFont val="Arial"/>
      </rPr>
      <t>8,500,000,000.00</t>
    </r>
  </si>
  <si>
    <r>
      <rPr>
        <sz val="10"/>
        <rFont val="Arial"/>
      </rPr>
      <t>6,317,835,442.00</t>
    </r>
  </si>
  <si>
    <r>
      <rPr>
        <sz val="10"/>
        <rFont val="Arial"/>
      </rPr>
      <t>17,746,812,536.00</t>
    </r>
  </si>
  <si>
    <r>
      <rPr>
        <sz val="10"/>
        <rFont val="Arial"/>
      </rPr>
      <t>Rural Electrification Board</t>
    </r>
  </si>
  <si>
    <r>
      <rPr>
        <sz val="10"/>
        <rFont val="Tahoma"/>
      </rPr>
      <t>19,886,638.00</t>
    </r>
  </si>
  <si>
    <r>
      <rPr>
        <sz val="10"/>
        <rFont val="Arial"/>
      </rPr>
      <t>10,000,000.00</t>
    </r>
  </si>
  <si>
    <r>
      <rPr>
        <sz val="10"/>
        <rFont val="Arial"/>
      </rPr>
      <t>-</t>
    </r>
  </si>
  <si>
    <r>
      <rPr>
        <sz val="10"/>
        <rFont val="Arial"/>
      </rPr>
      <t>29,886,638.00</t>
    </r>
  </si>
  <si>
    <r>
      <rPr>
        <sz val="10"/>
        <rFont val="Arial"/>
      </rPr>
      <t>170,000,000.00</t>
    </r>
  </si>
  <si>
    <r>
      <rPr>
        <sz val="10"/>
        <rFont val="Arial"/>
      </rPr>
      <t>199,886,638.00</t>
    </r>
  </si>
  <si>
    <r>
      <rPr>
        <sz val="10"/>
        <rFont val="Arial"/>
      </rPr>
      <t>Ministry of Special Duties</t>
    </r>
  </si>
  <si>
    <r>
      <rPr>
        <sz val="10"/>
        <rFont val="Tahoma"/>
      </rPr>
      <t>22,251,166.00</t>
    </r>
  </si>
  <si>
    <r>
      <rPr>
        <sz val="10"/>
        <rFont val="Arial"/>
      </rPr>
      <t>300,000,000.00</t>
    </r>
  </si>
  <si>
    <r>
      <rPr>
        <sz val="10"/>
        <rFont val="Arial"/>
      </rPr>
      <t>75,000,000.00</t>
    </r>
  </si>
  <si>
    <r>
      <rPr>
        <sz val="10"/>
        <rFont val="Arial"/>
      </rPr>
      <t>397,251,166.00</t>
    </r>
  </si>
  <si>
    <r>
      <rPr>
        <sz val="10"/>
        <rFont val="Arial"/>
      </rPr>
      <t>Oyo State Agency for the Control of AIDS</t>
    </r>
  </si>
  <si>
    <r>
      <rPr>
        <sz val="10"/>
        <rFont val="Arial"/>
      </rPr>
      <t>33,040,000.00</t>
    </r>
  </si>
  <si>
    <r>
      <rPr>
        <sz val="10"/>
        <rFont val="Arial"/>
      </rPr>
      <t>50,000,000.00</t>
    </r>
  </si>
  <si>
    <r>
      <rPr>
        <sz val="10"/>
        <rFont val="Arial"/>
      </rPr>
      <t>83,040,000.00</t>
    </r>
  </si>
  <si>
    <r>
      <rPr>
        <sz val="10"/>
        <rFont val="Arial"/>
      </rPr>
      <t>State Emergency Management Authority</t>
    </r>
  </si>
  <si>
    <r>
      <rPr>
        <sz val="10"/>
        <rFont val="Arial"/>
      </rPr>
      <t>15,075,000.00</t>
    </r>
  </si>
  <si>
    <r>
      <rPr>
        <sz val="10"/>
        <rFont val="Arial"/>
      </rPr>
      <t>124,662,450.00</t>
    </r>
  </si>
  <si>
    <r>
      <rPr>
        <sz val="10"/>
        <rFont val="Arial"/>
      </rPr>
      <t>139,737,450.00</t>
    </r>
  </si>
  <si>
    <r>
      <rPr>
        <sz val="10"/>
        <rFont val="Arial"/>
      </rPr>
      <t>Bureau of Public Procurement</t>
    </r>
  </si>
  <si>
    <r>
      <rPr>
        <sz val="10"/>
        <rFont val="Arial"/>
      </rPr>
      <t>160,000,000.00</t>
    </r>
  </si>
  <si>
    <r>
      <rPr>
        <sz val="10"/>
        <rFont val="Arial"/>
      </rPr>
      <t>30,000,000.00</t>
    </r>
  </si>
  <si>
    <r>
      <rPr>
        <sz val="10"/>
        <rFont val="Arial"/>
      </rPr>
      <t>190,000,000.00</t>
    </r>
  </si>
  <si>
    <r>
      <rPr>
        <sz val="10"/>
        <rFont val="Arial"/>
      </rPr>
      <t>Bureau of Investment, Promotion /PPP</t>
    </r>
  </si>
  <si>
    <r>
      <rPr>
        <sz val="10"/>
        <rFont val="Tahoma"/>
      </rPr>
      <t>16,482,775.00</t>
    </r>
  </si>
  <si>
    <r>
      <rPr>
        <sz val="10"/>
        <rFont val="Arial"/>
      </rPr>
      <t>70,000,000.00</t>
    </r>
  </si>
  <si>
    <r>
      <rPr>
        <sz val="10"/>
        <rFont val="Arial"/>
      </rPr>
      <t>86,482,775.00</t>
    </r>
  </si>
  <si>
    <r>
      <rPr>
        <sz val="10"/>
        <rFont val="Arial"/>
      </rPr>
      <t>386,482,775.00</t>
    </r>
  </si>
  <si>
    <r>
      <rPr>
        <sz val="10"/>
        <rFont val="Arial"/>
      </rPr>
      <t>Oyo State Signage and Advertisement Agency</t>
    </r>
  </si>
  <si>
    <r>
      <rPr>
        <sz val="10"/>
        <rFont val="Tahoma"/>
      </rPr>
      <t>41,863,946.00</t>
    </r>
  </si>
  <si>
    <r>
      <rPr>
        <sz val="10"/>
        <rFont val="Arial"/>
      </rPr>
      <t>20,000,000.00</t>
    </r>
  </si>
  <si>
    <r>
      <rPr>
        <sz val="10"/>
        <rFont val="Arial"/>
      </rPr>
      <t>45,500,000.00</t>
    </r>
  </si>
  <si>
    <r>
      <rPr>
        <sz val="10"/>
        <rFont val="Arial"/>
      </rPr>
      <t>107,363,946.00</t>
    </r>
  </si>
  <si>
    <r>
      <rPr>
        <sz val="10"/>
        <rFont val="Arial"/>
      </rPr>
      <t>OYSIEC</t>
    </r>
  </si>
  <si>
    <r>
      <rPr>
        <sz val="10"/>
        <rFont val="Tahoma"/>
      </rPr>
      <t>16,319,093.00</t>
    </r>
  </si>
  <si>
    <r>
      <rPr>
        <sz val="10"/>
        <rFont val="Arial"/>
      </rPr>
      <t>120,000,000.00</t>
    </r>
  </si>
  <si>
    <r>
      <rPr>
        <sz val="10"/>
        <rFont val="Arial"/>
      </rPr>
      <t>136,319,093.00</t>
    </r>
  </si>
  <si>
    <r>
      <rPr>
        <sz val="10"/>
        <rFont val="Arial"/>
      </rPr>
      <t>146,250,000.00</t>
    </r>
  </si>
  <si>
    <r>
      <rPr>
        <sz val="10"/>
        <rFont val="Arial"/>
      </rPr>
      <t>282,569,093.00</t>
    </r>
  </si>
  <si>
    <r>
      <rPr>
        <sz val="10"/>
        <rFont val="Arial"/>
      </rPr>
      <t>YESSO World-Bank Assisted Programme</t>
    </r>
  </si>
  <si>
    <r>
      <rPr>
        <sz val="10"/>
        <rFont val="Arial"/>
      </rPr>
      <t>5,000,000.00</t>
    </r>
  </si>
  <si>
    <r>
      <rPr>
        <sz val="10"/>
        <rFont val="Arial"/>
      </rPr>
      <t>48,000,000.00</t>
    </r>
  </si>
  <si>
    <r>
      <rPr>
        <sz val="10"/>
        <rFont val="Arial"/>
      </rPr>
      <t>53,000,000.00</t>
    </r>
  </si>
  <si>
    <r>
      <rPr>
        <sz val="10"/>
        <rFont val="Arial"/>
      </rPr>
      <t>Solid minerals</t>
    </r>
  </si>
  <si>
    <r>
      <rPr>
        <sz val="10"/>
        <rFont val="Tahoma"/>
      </rPr>
      <t>30,907,183.00</t>
    </r>
  </si>
  <si>
    <r>
      <rPr>
        <sz val="10"/>
        <rFont val="Arial"/>
      </rPr>
      <t>50,907,183.00</t>
    </r>
  </si>
  <si>
    <r>
      <rPr>
        <sz val="10"/>
        <rFont val="Arial"/>
      </rPr>
      <t>162,000,000.00</t>
    </r>
  </si>
  <si>
    <r>
      <rPr>
        <sz val="10"/>
        <rFont val="Arial"/>
      </rPr>
      <t>212,907,183.00</t>
    </r>
  </si>
  <si>
    <r>
      <rPr>
        <sz val="10"/>
        <rFont val="Arial"/>
      </rPr>
      <t>Ibadan Urban Flood Management Project</t>
    </r>
  </si>
  <si>
    <r>
      <rPr>
        <sz val="10"/>
        <rFont val="Arial"/>
      </rPr>
      <t>Office of the Head of Service</t>
    </r>
  </si>
  <si>
    <r>
      <rPr>
        <sz val="10"/>
        <rFont val="Tahoma"/>
      </rPr>
      <t>50,667,083.00</t>
    </r>
  </si>
  <si>
    <r>
      <rPr>
        <sz val="10"/>
        <rFont val="Arial"/>
      </rPr>
      <t>150,000,000.00</t>
    </r>
  </si>
  <si>
    <r>
      <rPr>
        <sz val="10"/>
        <rFont val="Arial"/>
      </rPr>
      <t>60,000,000.00</t>
    </r>
  </si>
  <si>
    <r>
      <rPr>
        <sz val="10"/>
        <rFont val="Arial"/>
      </rPr>
      <t>260,667,083.00</t>
    </r>
  </si>
  <si>
    <r>
      <rPr>
        <sz val="10"/>
        <rFont val="Arial"/>
      </rPr>
      <t>Ministry of Establishments and Training</t>
    </r>
  </si>
  <si>
    <r>
      <rPr>
        <sz val="10"/>
        <rFont val="Tahoma"/>
      </rPr>
      <t>87,572,614.00</t>
    </r>
  </si>
  <si>
    <r>
      <rPr>
        <sz val="10"/>
        <rFont val="Arial"/>
      </rPr>
      <t>142,500,000.00</t>
    </r>
  </si>
  <si>
    <r>
      <rPr>
        <sz val="10"/>
        <rFont val="Arial"/>
      </rPr>
      <t>2,400,000,000.00</t>
    </r>
  </si>
  <si>
    <r>
      <rPr>
        <sz val="10"/>
        <rFont val="Arial"/>
      </rPr>
      <t>65,000,000.00</t>
    </r>
  </si>
  <si>
    <r>
      <rPr>
        <sz val="10"/>
        <rFont val="Arial"/>
      </rPr>
      <t>2,695,072,614.00</t>
    </r>
  </si>
  <si>
    <r>
      <rPr>
        <sz val="10"/>
        <rFont val="Arial"/>
      </rPr>
      <t>Simeon Adebo Staff Development Centre</t>
    </r>
  </si>
  <si>
    <r>
      <rPr>
        <sz val="10"/>
        <rFont val="Arial"/>
      </rPr>
      <t>The Legislature</t>
    </r>
  </si>
  <si>
    <r>
      <rPr>
        <sz val="10"/>
        <rFont val="Tahoma"/>
      </rPr>
      <t>170,165,531.00</t>
    </r>
  </si>
  <si>
    <r>
      <rPr>
        <sz val="10"/>
        <rFont val="Arial"/>
      </rPr>
      <t>1,500,000,000.00</t>
    </r>
  </si>
  <si>
    <r>
      <rPr>
        <sz val="10"/>
        <rFont val="Arial"/>
      </rPr>
      <t>1,805,000,000.00</t>
    </r>
  </si>
  <si>
    <r>
      <rPr>
        <sz val="10"/>
        <rFont val="Arial"/>
      </rPr>
      <t>3,475,165,531.00</t>
    </r>
  </si>
  <si>
    <r>
      <rPr>
        <sz val="10"/>
        <rFont val="Arial"/>
      </rPr>
      <t>House of Assembly Service Commission</t>
    </r>
  </si>
  <si>
    <r>
      <rPr>
        <sz val="10"/>
        <rFont val="Tahoma"/>
      </rPr>
      <t>24,123,002.00</t>
    </r>
  </si>
  <si>
    <r>
      <rPr>
        <sz val="10"/>
        <rFont val="Arial"/>
      </rPr>
      <t>32,515,000.00</t>
    </r>
  </si>
  <si>
    <r>
      <rPr>
        <sz val="10"/>
        <rFont val="Arial"/>
      </rPr>
      <t>131,638,002.00</t>
    </r>
  </si>
  <si>
    <r>
      <rPr>
        <sz val="10"/>
        <rFont val="Arial"/>
      </rPr>
      <t>Ministry of Agriculture &amp; Natural Resources</t>
    </r>
  </si>
  <si>
    <r>
      <rPr>
        <sz val="10"/>
        <rFont val="Tahoma"/>
      </rPr>
      <t>597,873,435.00</t>
    </r>
  </si>
  <si>
    <r>
      <rPr>
        <sz val="10"/>
        <rFont val="Arial"/>
      </rPr>
      <t>25,000,000.00</t>
    </r>
  </si>
  <si>
    <r>
      <rPr>
        <sz val="10"/>
        <rFont val="Arial"/>
      </rPr>
      <t>622,873,435.00</t>
    </r>
  </si>
  <si>
    <r>
      <rPr>
        <sz val="10"/>
        <rFont val="Arial"/>
      </rPr>
      <t>500,000,000.00</t>
    </r>
  </si>
  <si>
    <r>
      <rPr>
        <sz val="10"/>
        <rFont val="Arial"/>
      </rPr>
      <t>1,122,873,435.00</t>
    </r>
  </si>
  <si>
    <r>
      <rPr>
        <sz val="10"/>
        <rFont val="Arial"/>
      </rPr>
      <t>Agric Credit Corporation</t>
    </r>
  </si>
  <si>
    <r>
      <rPr>
        <sz val="10"/>
        <rFont val="Tahoma"/>
      </rPr>
      <t>36,449,375.00</t>
    </r>
  </si>
  <si>
    <r>
      <rPr>
        <sz val="10"/>
        <rFont val="Arial"/>
      </rPr>
      <t>18,000,000.00</t>
    </r>
  </si>
  <si>
    <r>
      <rPr>
        <sz val="10"/>
        <rFont val="Arial"/>
      </rPr>
      <t>54,449,375.00</t>
    </r>
  </si>
  <si>
    <r>
      <rPr>
        <sz val="10"/>
        <rFont val="Arial"/>
      </rPr>
      <t>11,000,000.00</t>
    </r>
  </si>
  <si>
    <r>
      <rPr>
        <sz val="10"/>
        <rFont val="Arial"/>
      </rPr>
      <t>65,449,375.00</t>
    </r>
  </si>
  <si>
    <r>
      <rPr>
        <sz val="10"/>
        <rFont val="Arial"/>
      </rPr>
      <t>Oyo State Agricultural Development Programme</t>
    </r>
  </si>
  <si>
    <r>
      <rPr>
        <sz val="10"/>
        <rFont val="Tahoma"/>
      </rPr>
      <t>319,535,695.00</t>
    </r>
  </si>
  <si>
    <r>
      <rPr>
        <sz val="10"/>
        <rFont val="Arial"/>
      </rPr>
      <t>130,000,000.00</t>
    </r>
  </si>
  <si>
    <r>
      <rPr>
        <sz val="10"/>
        <rFont val="Arial"/>
      </rPr>
      <t>449,535,695.00</t>
    </r>
  </si>
  <si>
    <r>
      <rPr>
        <sz val="10"/>
        <rFont val="Arial"/>
      </rPr>
      <t>3,665,000,000.00</t>
    </r>
  </si>
  <si>
    <r>
      <rPr>
        <sz val="10"/>
        <rFont val="Arial"/>
      </rPr>
      <t>4,114,535,695.00</t>
    </r>
  </si>
  <si>
    <r>
      <rPr>
        <sz val="10"/>
        <rFont val="Arial"/>
      </rPr>
      <t>Tree Crops Development Unit</t>
    </r>
  </si>
  <si>
    <r>
      <rPr>
        <sz val="10"/>
        <rFont val="Arial"/>
      </rPr>
      <t>15,000,000.00</t>
    </r>
  </si>
  <si>
    <r>
      <rPr>
        <sz val="10"/>
        <rFont val="Arial"/>
      </rPr>
      <t>Ministry of Finance</t>
    </r>
  </si>
  <si>
    <r>
      <rPr>
        <sz val="10"/>
        <rFont val="Tahoma"/>
      </rPr>
      <t>83,000,000.00</t>
    </r>
  </si>
  <si>
    <r>
      <rPr>
        <sz val="10"/>
        <rFont val="Arial"/>
      </rPr>
      <t>7,070,000,000.00</t>
    </r>
  </si>
  <si>
    <r>
      <rPr>
        <sz val="10"/>
        <rFont val="Arial"/>
      </rPr>
      <t>13,600,000,000.00</t>
    </r>
  </si>
  <si>
    <r>
      <rPr>
        <sz val="10"/>
        <rFont val="Arial"/>
      </rPr>
      <t>1,647,605,718.00</t>
    </r>
  </si>
  <si>
    <r>
      <rPr>
        <sz val="10"/>
        <rFont val="Arial"/>
      </rPr>
      <t>22,400,605,718.00</t>
    </r>
  </si>
  <si>
    <r>
      <rPr>
        <sz val="10"/>
        <rFont val="Arial"/>
      </rPr>
      <t>Ministry of Budget &amp; Economic Planning</t>
    </r>
  </si>
  <si>
    <r>
      <rPr>
        <sz val="10"/>
        <rFont val="Tahoma"/>
      </rPr>
      <t>51,870,951.00</t>
    </r>
  </si>
  <si>
    <r>
      <rPr>
        <sz val="10"/>
        <rFont val="Arial"/>
      </rPr>
      <t>70,400,000.00</t>
    </r>
  </si>
  <si>
    <r>
      <rPr>
        <sz val="10"/>
        <rFont val="Arial"/>
      </rPr>
      <t>122,270,951.00</t>
    </r>
  </si>
  <si>
    <r>
      <rPr>
        <sz val="10"/>
        <rFont val="Arial"/>
      </rPr>
      <t>380,800,000.00</t>
    </r>
  </si>
  <si>
    <r>
      <rPr>
        <sz val="10"/>
        <rFont val="Arial"/>
      </rPr>
      <t>503,070,951.00</t>
    </r>
  </si>
  <si>
    <r>
      <rPr>
        <sz val="10"/>
        <rFont val="Arial"/>
      </rPr>
      <t>Office of Accountant - General</t>
    </r>
  </si>
  <si>
    <r>
      <rPr>
        <sz val="10"/>
        <rFont val="Tahoma"/>
      </rPr>
      <t>110,225,413.00</t>
    </r>
  </si>
  <si>
    <r>
      <rPr>
        <sz val="10"/>
        <rFont val="Arial"/>
      </rPr>
      <t>45,000,000.00</t>
    </r>
  </si>
  <si>
    <r>
      <rPr>
        <sz val="10"/>
        <rFont val="Arial"/>
      </rPr>
      <t>155,225,413.00</t>
    </r>
  </si>
  <si>
    <r>
      <rPr>
        <sz val="10"/>
        <rFont val="Arial"/>
      </rPr>
      <t>40,000,000.00</t>
    </r>
  </si>
  <si>
    <r>
      <rPr>
        <sz val="10"/>
        <rFont val="Arial"/>
      </rPr>
      <t>195,225,413.00</t>
    </r>
  </si>
  <si>
    <r>
      <rPr>
        <sz val="10"/>
        <rFont val="Arial"/>
      </rPr>
      <t>Oyo State Pension's  Board</t>
    </r>
  </si>
  <si>
    <r>
      <rPr>
        <sz val="10"/>
        <rFont val="Tahoma"/>
      </rPr>
      <t>21,875,563.00</t>
    </r>
  </si>
  <si>
    <r>
      <rPr>
        <sz val="10"/>
        <rFont val="Arial"/>
      </rPr>
      <t>6,000,000.00</t>
    </r>
  </si>
  <si>
    <r>
      <rPr>
        <sz val="10"/>
        <rFont val="Arial"/>
      </rPr>
      <t>11,507,984,916.46</t>
    </r>
  </si>
  <si>
    <r>
      <rPr>
        <sz val="10"/>
        <rFont val="Arial"/>
      </rPr>
      <t>8,300,000.00</t>
    </r>
  </si>
  <si>
    <r>
      <rPr>
        <sz val="10"/>
        <rFont val="Arial"/>
      </rPr>
      <t>11,544,160,479.46</t>
    </r>
  </si>
  <si>
    <r>
      <rPr>
        <sz val="10"/>
        <rFont val="Arial"/>
      </rPr>
      <t>Special Grade</t>
    </r>
  </si>
  <si>
    <r>
      <rPr>
        <sz val="10"/>
        <rFont val="Arial"/>
      </rPr>
      <t>1,615,000,000.00</t>
    </r>
  </si>
  <si>
    <r>
      <rPr>
        <sz val="10"/>
        <rFont val="Arial"/>
      </rPr>
      <t>Oyo State Internal Revenue</t>
    </r>
  </si>
  <si>
    <r>
      <rPr>
        <sz val="10"/>
        <rFont val="Tahoma"/>
      </rPr>
      <t>101,426,236.00</t>
    </r>
  </si>
  <si>
    <r>
      <rPr>
        <sz val="10"/>
        <rFont val="Arial"/>
      </rPr>
      <t>231,426,236.00</t>
    </r>
  </si>
  <si>
    <r>
      <rPr>
        <sz val="10"/>
        <rFont val="Arial"/>
      </rPr>
      <t>301,426,236.00</t>
    </r>
  </si>
  <si>
    <r>
      <rPr>
        <sz val="10"/>
        <rFont val="Arial"/>
      </rPr>
      <t>Bureau of Statistics</t>
    </r>
  </si>
  <si>
    <r>
      <rPr>
        <sz val="10"/>
        <rFont val="Tahoma"/>
      </rPr>
      <t>52,912,862.00</t>
    </r>
  </si>
  <si>
    <r>
      <rPr>
        <sz val="10"/>
        <rFont val="Arial"/>
      </rPr>
      <t>7,000,000.00</t>
    </r>
  </si>
  <si>
    <r>
      <rPr>
        <sz val="10"/>
        <rFont val="Arial"/>
      </rPr>
      <t>59,912,862.00</t>
    </r>
  </si>
  <si>
    <r>
      <rPr>
        <sz val="10"/>
        <rFont val="Arial"/>
      </rPr>
      <t>129,912,862.00</t>
    </r>
  </si>
  <si>
    <r>
      <rPr>
        <sz val="10"/>
        <rFont val="Arial"/>
      </rPr>
      <t>Ministry of Education, Science and Technology</t>
    </r>
  </si>
  <si>
    <r>
      <rPr>
        <sz val="10"/>
        <rFont val="Tahoma"/>
      </rPr>
      <t>724,436,618.00</t>
    </r>
  </si>
  <si>
    <r>
      <rPr>
        <sz val="10"/>
        <rFont val="Arial"/>
      </rPr>
      <t>230,000,000.00</t>
    </r>
  </si>
  <si>
    <r>
      <rPr>
        <sz val="10"/>
        <rFont val="Arial"/>
      </rPr>
      <t>954,436,618.00</t>
    </r>
  </si>
  <si>
    <r>
      <rPr>
        <sz val="10"/>
        <rFont val="Arial"/>
      </rPr>
      <t>2,275,000,000.00</t>
    </r>
  </si>
  <si>
    <r>
      <rPr>
        <sz val="10"/>
        <rFont val="Arial"/>
      </rPr>
      <t>3,229,436,618.00</t>
    </r>
  </si>
  <si>
    <r>
      <rPr>
        <sz val="10"/>
        <rFont val="Arial"/>
      </rPr>
      <t>Teaching Service Commission</t>
    </r>
  </si>
  <si>
    <r>
      <rPr>
        <sz val="10"/>
        <rFont val="Tahoma"/>
      </rPr>
      <t>43,721,793.00</t>
    </r>
  </si>
  <si>
    <r>
      <rPr>
        <sz val="10"/>
        <rFont val="Arial"/>
      </rPr>
      <t>950,000,000.00</t>
    </r>
  </si>
  <si>
    <r>
      <rPr>
        <sz val="10"/>
        <rFont val="Arial"/>
      </rPr>
      <t>993,721,793.00</t>
    </r>
  </si>
  <si>
    <r>
      <rPr>
        <sz val="10"/>
        <rFont val="Arial"/>
      </rPr>
      <t>42,500,000.00</t>
    </r>
  </si>
  <si>
    <r>
      <rPr>
        <sz val="10"/>
        <rFont val="Arial"/>
      </rPr>
      <t>1,036,221,793.00</t>
    </r>
  </si>
  <si>
    <r>
      <rPr>
        <sz val="10"/>
        <rFont val="Arial"/>
      </rPr>
      <t>Oyo State Library Board</t>
    </r>
  </si>
  <si>
    <r>
      <rPr>
        <sz val="10"/>
        <rFont val="Tahoma"/>
      </rPr>
      <t>60,166,751.00</t>
    </r>
  </si>
  <si>
    <r>
      <rPr>
        <sz val="10"/>
        <rFont val="Arial"/>
      </rPr>
      <t>70,166,751.00</t>
    </r>
  </si>
  <si>
    <r>
      <rPr>
        <sz val="10"/>
        <rFont val="Arial"/>
      </rPr>
      <t>61,750,000.00</t>
    </r>
  </si>
  <si>
    <r>
      <rPr>
        <sz val="10"/>
        <rFont val="Arial"/>
      </rPr>
      <t>131,916,751.00</t>
    </r>
  </si>
  <si>
    <r>
      <rPr>
        <sz val="10"/>
        <rFont val="Arial"/>
      </rPr>
      <t>The Polytechnic, Ibadan</t>
    </r>
  </si>
  <si>
    <r>
      <rPr>
        <sz val="10"/>
        <rFont val="Tahoma"/>
      </rPr>
      <t>3,119,011,086.00</t>
    </r>
  </si>
  <si>
    <r>
      <rPr>
        <sz val="10"/>
        <rFont val="Tahoma"/>
      </rPr>
      <t>-</t>
    </r>
  </si>
  <si>
    <r>
      <rPr>
        <sz val="10"/>
        <rFont val="Arial"/>
      </rPr>
      <t>3,119,011,086.00</t>
    </r>
  </si>
  <si>
    <r>
      <rPr>
        <sz val="10"/>
        <rFont val="Arial"/>
      </rPr>
      <t>220,000,000.00</t>
    </r>
  </si>
  <si>
    <r>
      <rPr>
        <sz val="10"/>
        <rFont val="Arial"/>
      </rPr>
      <t>3,339,011,086.00</t>
    </r>
  </si>
  <si>
    <r>
      <rPr>
        <sz val="10"/>
        <rFont val="Arial"/>
      </rPr>
      <t>Emmanuel Alayande College of Education,Oyo</t>
    </r>
  </si>
  <si>
    <r>
      <rPr>
        <sz val="10"/>
        <rFont val="Tahoma"/>
      </rPr>
      <t>3,057,429,430.00</t>
    </r>
  </si>
  <si>
    <r>
      <rPr>
        <sz val="10"/>
        <rFont val="Arial"/>
      </rPr>
      <t>3,057,429,430.00</t>
    </r>
  </si>
  <si>
    <r>
      <rPr>
        <sz val="10"/>
        <rFont val="Arial"/>
      </rPr>
      <t>3,177,429,430.00</t>
    </r>
  </si>
  <si>
    <r>
      <rPr>
        <sz val="10"/>
        <rFont val="Arial"/>
      </rPr>
      <t>Ladoke Akintola University of Technology,Ogbomoso</t>
    </r>
  </si>
  <si>
    <r>
      <rPr>
        <sz val="10"/>
        <rFont val="Tahoma"/>
      </rPr>
      <t>3,958,932,436.00</t>
    </r>
  </si>
  <si>
    <r>
      <rPr>
        <sz val="10"/>
        <rFont val="Arial"/>
      </rPr>
      <t>3,958,932,436.00</t>
    </r>
  </si>
  <si>
    <r>
      <rPr>
        <sz val="10"/>
        <rFont val="Arial"/>
      </rPr>
      <t>100,000,000.00</t>
    </r>
  </si>
  <si>
    <r>
      <rPr>
        <sz val="10"/>
        <rFont val="Arial"/>
      </rPr>
      <t>4,058,932,436.00</t>
    </r>
  </si>
  <si>
    <r>
      <rPr>
        <sz val="10"/>
        <rFont val="Arial"/>
      </rPr>
      <t>Technical University</t>
    </r>
  </si>
  <si>
    <r>
      <rPr>
        <sz val="10"/>
        <rFont val="Arial"/>
      </rPr>
      <t>State Universal Basic Education Board</t>
    </r>
  </si>
  <si>
    <r>
      <rPr>
        <sz val="10"/>
        <rFont val="Tahoma"/>
      </rPr>
      <t>111,632,498.00</t>
    </r>
  </si>
  <si>
    <r>
      <rPr>
        <sz val="10"/>
        <rFont val="Arial"/>
      </rPr>
      <t>611,632,498.00</t>
    </r>
  </si>
  <si>
    <r>
      <rPr>
        <sz val="10"/>
        <rFont val="Arial"/>
      </rPr>
      <t>3,179,000,000.00</t>
    </r>
  </si>
  <si>
    <r>
      <rPr>
        <sz val="10"/>
        <rFont val="Arial"/>
      </rPr>
      <t>3,790,632,498.00</t>
    </r>
  </si>
  <si>
    <r>
      <rPr>
        <sz val="10"/>
        <rFont val="Arial"/>
      </rPr>
      <t>Board for Technical and Vocational Education</t>
    </r>
  </si>
  <si>
    <r>
      <rPr>
        <sz val="10"/>
        <rFont val="Tahoma"/>
      </rPr>
      <t>155,240,090.00</t>
    </r>
  </si>
  <si>
    <r>
      <rPr>
        <sz val="10"/>
        <rFont val="Arial"/>
      </rPr>
      <t>166,240,090.00</t>
    </r>
  </si>
  <si>
    <r>
      <rPr>
        <sz val="10"/>
        <rFont val="Arial"/>
      </rPr>
      <t>145,000,000.00</t>
    </r>
  </si>
  <si>
    <r>
      <rPr>
        <sz val="10"/>
        <rFont val="Arial"/>
      </rPr>
      <t>311,240,090.00</t>
    </r>
  </si>
  <si>
    <r>
      <rPr>
        <sz val="10"/>
        <rFont val="Arial"/>
      </rPr>
      <t>Public Corporations' Commission</t>
    </r>
  </si>
  <si>
    <r>
      <rPr>
        <sz val="10"/>
        <rFont val="Tahoma"/>
      </rPr>
      <t>21,675,941.00</t>
    </r>
  </si>
  <si>
    <r>
      <rPr>
        <sz val="10"/>
        <rFont val="Arial"/>
      </rPr>
      <t>28,675,941.00</t>
    </r>
  </si>
  <si>
    <r>
      <rPr>
        <sz val="10"/>
        <rFont val="Arial"/>
      </rPr>
      <t>38,675,941.00</t>
    </r>
  </si>
  <si>
    <r>
      <rPr>
        <sz val="10"/>
        <rFont val="Arial"/>
      </rPr>
      <t>Teacher's salary</t>
    </r>
  </si>
  <si>
    <r>
      <rPr>
        <sz val="10"/>
        <rFont val="Tahoma"/>
      </rPr>
      <t>19,835,142,101.00</t>
    </r>
  </si>
  <si>
    <r>
      <rPr>
        <sz val="10"/>
        <rFont val="Arial"/>
      </rPr>
      <t>600,000,000.00</t>
    </r>
  </si>
  <si>
    <r>
      <rPr>
        <sz val="10"/>
        <rFont val="Arial"/>
      </rPr>
      <t>20,435,142,101.00</t>
    </r>
  </si>
  <si>
    <r>
      <rPr>
        <sz val="10"/>
        <rFont val="Arial"/>
      </rPr>
      <t>Oyo State College of Agriculture and Technology, Igboora</t>
    </r>
  </si>
  <si>
    <r>
      <rPr>
        <sz val="10"/>
        <rFont val="Tahoma"/>
      </rPr>
      <t>1,257,737,972.00</t>
    </r>
  </si>
  <si>
    <r>
      <rPr>
        <sz val="10"/>
        <rFont val="Arial"/>
      </rPr>
      <t>1,257,737,972.00</t>
    </r>
  </si>
  <si>
    <r>
      <rPr>
        <sz val="10"/>
        <rFont val="Arial"/>
      </rPr>
      <t>1,327,737,972.00</t>
    </r>
  </si>
  <si>
    <r>
      <rPr>
        <sz val="10"/>
        <rFont val="Arial"/>
      </rPr>
      <t>Agency for Adult and Non- formal Education</t>
    </r>
  </si>
  <si>
    <r>
      <rPr>
        <sz val="10"/>
        <rFont val="Tahoma"/>
      </rPr>
      <t>22,088,853.00</t>
    </r>
  </si>
  <si>
    <r>
      <rPr>
        <sz val="10"/>
        <rFont val="Arial"/>
      </rPr>
      <t>42,088,853.00</t>
    </r>
  </si>
  <si>
    <r>
      <rPr>
        <sz val="10"/>
        <rFont val="Arial"/>
      </rPr>
      <t>57,088,853.00</t>
    </r>
  </si>
  <si>
    <r>
      <rPr>
        <sz val="10"/>
        <rFont val="Arial"/>
      </rPr>
      <t>Oyo State Scholarship Board</t>
    </r>
  </si>
  <si>
    <r>
      <rPr>
        <sz val="10"/>
        <rFont val="Arial"/>
      </rPr>
      <t>1,500,000.00</t>
    </r>
  </si>
  <si>
    <r>
      <rPr>
        <sz val="10"/>
        <rFont val="Arial"/>
      </rPr>
      <t>171,500,000.00</t>
    </r>
  </si>
  <si>
    <r>
      <rPr>
        <sz val="10"/>
        <rFont val="Arial"/>
      </rPr>
      <t>Oke-Ogun Polytechnic, Saki</t>
    </r>
  </si>
  <si>
    <r>
      <rPr>
        <sz val="10"/>
        <rFont val="Tahoma"/>
      </rPr>
      <t>978,087,886.00</t>
    </r>
  </si>
  <si>
    <r>
      <rPr>
        <sz val="10"/>
        <rFont val="Arial"/>
      </rPr>
      <t>978,087,886.00</t>
    </r>
  </si>
  <si>
    <r>
      <rPr>
        <sz val="10"/>
        <rFont val="Arial"/>
      </rPr>
      <t>1,048,087,886.00</t>
    </r>
  </si>
  <si>
    <r>
      <rPr>
        <sz val="10"/>
        <rFont val="Arial"/>
      </rPr>
      <t>Ibarapa Polytechnic, Eruwa</t>
    </r>
  </si>
  <si>
    <r>
      <rPr>
        <sz val="10"/>
        <rFont val="Tahoma"/>
      </rPr>
      <t>814,907,071.00</t>
    </r>
  </si>
  <si>
    <r>
      <rPr>
        <sz val="10"/>
        <rFont val="Arial"/>
      </rPr>
      <t>814,907,071.00</t>
    </r>
  </si>
  <si>
    <r>
      <rPr>
        <sz val="10"/>
        <rFont val="Arial"/>
      </rPr>
      <t>884,907,071.00</t>
    </r>
  </si>
  <si>
    <r>
      <rPr>
        <sz val="10"/>
        <rFont val="Arial"/>
      </rPr>
      <t>Oyo State College of Education, Lanlate</t>
    </r>
  </si>
  <si>
    <r>
      <rPr>
        <sz val="10"/>
        <rFont val="Tahoma"/>
      </rPr>
      <t>994,992,267.00</t>
    </r>
  </si>
  <si>
    <r>
      <rPr>
        <sz val="10"/>
        <rFont val="Arial"/>
      </rPr>
      <t>994,992,267.00</t>
    </r>
  </si>
  <si>
    <r>
      <rPr>
        <sz val="10"/>
        <rFont val="Arial"/>
      </rPr>
      <t>1,064,992,267.00</t>
    </r>
  </si>
  <si>
    <r>
      <rPr>
        <sz val="10"/>
        <rFont val="Arial"/>
      </rPr>
      <t>Ministry of Trade, Industry, Investment and Coop.</t>
    </r>
  </si>
  <si>
    <r>
      <rPr>
        <sz val="10"/>
        <rFont val="Tahoma"/>
      </rPr>
      <t>122,522,580.00</t>
    </r>
  </si>
  <si>
    <r>
      <rPr>
        <sz val="10"/>
        <rFont val="Arial"/>
      </rPr>
      <t>172,522,580.00</t>
    </r>
  </si>
  <si>
    <r>
      <rPr>
        <sz val="10"/>
        <rFont val="Arial"/>
      </rPr>
      <t>292,522,580.00</t>
    </r>
  </si>
  <si>
    <r>
      <rPr>
        <sz val="10"/>
        <rFont val="Arial"/>
      </rPr>
      <t>Ministry of Health</t>
    </r>
  </si>
  <si>
    <r>
      <rPr>
        <sz val="10"/>
        <rFont val="Tahoma"/>
      </rPr>
      <t>301,730,381.00</t>
    </r>
  </si>
  <si>
    <r>
      <rPr>
        <sz val="10"/>
        <rFont val="Arial"/>
      </rPr>
      <t>59,225,000.00</t>
    </r>
  </si>
  <si>
    <r>
      <rPr>
        <sz val="10"/>
        <rFont val="Arial"/>
      </rPr>
      <t>360,955,381.00</t>
    </r>
  </si>
  <si>
    <r>
      <rPr>
        <sz val="10"/>
        <rFont val="Arial"/>
      </rPr>
      <t>3,517,250,000.00</t>
    </r>
  </si>
  <si>
    <r>
      <rPr>
        <sz val="10"/>
        <rFont val="Arial"/>
      </rPr>
      <t>3,878,205,381.00</t>
    </r>
  </si>
  <si>
    <r>
      <rPr>
        <sz val="10"/>
        <rFont val="Arial"/>
      </rPr>
      <t>Hospitals Management Board</t>
    </r>
  </si>
  <si>
    <r>
      <rPr>
        <sz val="10"/>
        <rFont val="Tahoma"/>
      </rPr>
      <t>5,730,866,014.00</t>
    </r>
  </si>
  <si>
    <r>
      <rPr>
        <sz val="10"/>
        <rFont val="Arial"/>
      </rPr>
      <t>5,800,866,014.00</t>
    </r>
  </si>
  <si>
    <r>
      <rPr>
        <sz val="10"/>
        <rFont val="Arial"/>
      </rPr>
      <t>5,870,866,014.00</t>
    </r>
  </si>
  <si>
    <r>
      <rPr>
        <sz val="10"/>
        <rFont val="Arial"/>
      </rPr>
      <t>0 52100100100B</t>
    </r>
  </si>
  <si>
    <r>
      <rPr>
        <sz val="10"/>
        <rFont val="Arial"/>
      </rPr>
      <t>Oyo State Primary Health Care Development Agency</t>
    </r>
  </si>
  <si>
    <r>
      <rPr>
        <sz val="10"/>
        <rFont val="Tahoma"/>
      </rPr>
      <t>72,336,558.00</t>
    </r>
  </si>
  <si>
    <r>
      <rPr>
        <sz val="10"/>
        <rFont val="Arial"/>
      </rPr>
      <t>83,336,558.00</t>
    </r>
  </si>
  <si>
    <r>
      <rPr>
        <sz val="10"/>
        <rFont val="Arial"/>
      </rPr>
      <t>422,000,000.00</t>
    </r>
  </si>
  <si>
    <r>
      <rPr>
        <sz val="10"/>
        <rFont val="Arial"/>
      </rPr>
      <t>505,336,558.00</t>
    </r>
  </si>
  <si>
    <r>
      <rPr>
        <sz val="10"/>
        <rFont val="Arial"/>
      </rPr>
      <t>0 52100100100C</t>
    </r>
  </si>
  <si>
    <r>
      <rPr>
        <sz val="10"/>
        <rFont val="Arial"/>
      </rPr>
      <t>Oyo State Health Insurance Agency</t>
    </r>
  </si>
  <si>
    <r>
      <rPr>
        <sz val="10"/>
        <rFont val="Tahoma"/>
      </rPr>
      <t>24,705,261.00</t>
    </r>
  </si>
  <si>
    <r>
      <rPr>
        <sz val="10"/>
        <rFont val="Arial"/>
      </rPr>
      <t>44,705,261.00</t>
    </r>
  </si>
  <si>
    <r>
      <rPr>
        <sz val="10"/>
        <rFont val="Arial"/>
      </rPr>
      <t>42,000,000.00</t>
    </r>
  </si>
  <si>
    <r>
      <rPr>
        <sz val="10"/>
        <rFont val="Arial"/>
      </rPr>
      <t>86,705,261.00</t>
    </r>
  </si>
  <si>
    <r>
      <rPr>
        <sz val="10"/>
        <rFont val="Arial"/>
      </rPr>
      <t>Lautech Teaching Hospital, Ogbomoso</t>
    </r>
  </si>
  <si>
    <r>
      <rPr>
        <sz val="10"/>
        <rFont val="Tahoma"/>
      </rPr>
      <t>2,200,000,000.00</t>
    </r>
  </si>
  <si>
    <r>
      <rPr>
        <sz val="10"/>
        <rFont val="Arial"/>
      </rPr>
      <t>2,200,000,000.00</t>
    </r>
  </si>
  <si>
    <r>
      <rPr>
        <sz val="10"/>
        <rFont val="Arial"/>
      </rPr>
      <t>165,000,000.00</t>
    </r>
  </si>
  <si>
    <r>
      <rPr>
        <sz val="10"/>
        <rFont val="Arial"/>
      </rPr>
      <t>2,365,000,000.00</t>
    </r>
  </si>
  <si>
    <r>
      <rPr>
        <sz val="10"/>
        <rFont val="Arial"/>
      </rPr>
      <t>Oyo State College of Nursing and Midwivery</t>
    </r>
  </si>
  <si>
    <r>
      <rPr>
        <sz val="10"/>
        <rFont val="Tahoma"/>
      </rPr>
      <t>134,884,358.00</t>
    </r>
  </si>
  <si>
    <r>
      <rPr>
        <sz val="10"/>
        <rFont val="Arial"/>
      </rPr>
      <t>204,884,358.00</t>
    </r>
  </si>
  <si>
    <r>
      <rPr>
        <sz val="10"/>
        <rFont val="Arial"/>
      </rPr>
      <t>269,884,358.00</t>
    </r>
  </si>
  <si>
    <r>
      <rPr>
        <sz val="10"/>
        <rFont val="Arial"/>
      </rPr>
      <t>College of Health Science and Technology, Eleyele, Ibadan</t>
    </r>
  </si>
  <si>
    <r>
      <rPr>
        <sz val="10"/>
        <rFont val="Tahoma"/>
      </rPr>
      <t>94,625,314.00</t>
    </r>
  </si>
  <si>
    <r>
      <rPr>
        <sz val="10"/>
        <rFont val="Arial"/>
      </rPr>
      <t>27,000,000.00</t>
    </r>
  </si>
  <si>
    <r>
      <rPr>
        <sz val="10"/>
        <rFont val="Arial"/>
      </rPr>
      <t>121,625,314.00</t>
    </r>
  </si>
  <si>
    <r>
      <rPr>
        <sz val="10"/>
        <rFont val="Arial"/>
      </rPr>
      <t>171,625,314.00</t>
    </r>
  </si>
  <si>
    <r>
      <rPr>
        <sz val="10"/>
        <rFont val="Arial"/>
      </rPr>
      <t xml:space="preserve">Ministry of Information
</t>
    </r>
    <r>
      <rPr>
        <sz val="10"/>
        <rFont val="Arial"/>
      </rPr>
      <t>,Culture and Mass Mobilization</t>
    </r>
  </si>
  <si>
    <r>
      <rPr>
        <sz val="10"/>
        <rFont val="Tahoma"/>
      </rPr>
      <t>101,874,802.00</t>
    </r>
  </si>
  <si>
    <r>
      <rPr>
        <sz val="10"/>
        <rFont val="Arial"/>
      </rPr>
      <t>90,000,000.00</t>
    </r>
  </si>
  <si>
    <r>
      <rPr>
        <sz val="10"/>
        <rFont val="Arial"/>
      </rPr>
      <t>241,874,802.00</t>
    </r>
  </si>
  <si>
    <r>
      <rPr>
        <sz val="10"/>
        <rFont val="Arial"/>
      </rPr>
      <t>Council for Arts and Culture</t>
    </r>
  </si>
  <si>
    <r>
      <rPr>
        <sz val="10"/>
        <rFont val="Tahoma"/>
      </rPr>
      <t>56,547,671.00</t>
    </r>
  </si>
  <si>
    <r>
      <rPr>
        <sz val="10"/>
        <rFont val="Arial"/>
      </rPr>
      <t>13,000,000.00</t>
    </r>
  </si>
  <si>
    <r>
      <rPr>
        <sz val="10"/>
        <rFont val="Arial"/>
      </rPr>
      <t>69,547,671.00</t>
    </r>
  </si>
  <si>
    <r>
      <rPr>
        <sz val="10"/>
        <rFont val="Arial"/>
      </rPr>
      <t>47,000,000.00</t>
    </r>
  </si>
  <si>
    <r>
      <rPr>
        <sz val="10"/>
        <rFont val="Arial"/>
      </rPr>
      <t>116,547,671.00</t>
    </r>
  </si>
  <si>
    <r>
      <rPr>
        <sz val="10"/>
        <rFont val="Arial"/>
      </rPr>
      <t>Oyo State Tourism Board</t>
    </r>
  </si>
  <si>
    <r>
      <rPr>
        <sz val="10"/>
        <rFont val="Arial"/>
      </rPr>
      <t>68,000,000.00</t>
    </r>
  </si>
  <si>
    <r>
      <rPr>
        <sz val="10"/>
        <rFont val="Arial"/>
      </rPr>
      <t>Broadcasting Corporation of Oyo State</t>
    </r>
  </si>
  <si>
    <r>
      <rPr>
        <sz val="10"/>
        <rFont val="Tahoma"/>
      </rPr>
      <t>398,333,608.00</t>
    </r>
  </si>
  <si>
    <r>
      <rPr>
        <sz val="10"/>
        <rFont val="Arial"/>
      </rPr>
      <t>210,000,000.00</t>
    </r>
  </si>
  <si>
    <r>
      <rPr>
        <sz val="10"/>
        <rFont val="Arial"/>
      </rPr>
      <t>608,333,608.00</t>
    </r>
  </si>
  <si>
    <r>
      <rPr>
        <sz val="10"/>
        <rFont val="Arial"/>
      </rPr>
      <t>Government Printing Press</t>
    </r>
  </si>
  <si>
    <r>
      <rPr>
        <sz val="10"/>
        <rFont val="Tahoma"/>
      </rPr>
      <t>14,877,659.00</t>
    </r>
  </si>
  <si>
    <r>
      <rPr>
        <sz val="10"/>
        <rFont val="Arial"/>
      </rPr>
      <t>88,000,000.00</t>
    </r>
  </si>
  <si>
    <r>
      <rPr>
        <sz val="10"/>
        <rFont val="Arial"/>
      </rPr>
      <t>108,877,659.00</t>
    </r>
  </si>
  <si>
    <r>
      <rPr>
        <sz val="10"/>
        <rFont val="Arial"/>
      </rPr>
      <t>Ministry of Justice</t>
    </r>
  </si>
  <si>
    <r>
      <rPr>
        <sz val="10"/>
        <rFont val="Tahoma"/>
      </rPr>
      <t>183,928,232.00</t>
    </r>
  </si>
  <si>
    <r>
      <rPr>
        <sz val="10"/>
        <rFont val="Arial"/>
      </rPr>
      <t>350,000,000.00</t>
    </r>
  </si>
  <si>
    <r>
      <rPr>
        <sz val="10"/>
        <rFont val="Arial"/>
      </rPr>
      <t>533,928,232.00</t>
    </r>
  </si>
  <si>
    <r>
      <rPr>
        <sz val="10"/>
        <rFont val="Arial"/>
      </rPr>
      <t>663,928,232.00</t>
    </r>
  </si>
  <si>
    <r>
      <rPr>
        <sz val="10"/>
        <rFont val="Arial"/>
      </rPr>
      <t>Ministry of Women Affairs and Social Inclusion</t>
    </r>
  </si>
  <si>
    <r>
      <rPr>
        <sz val="10"/>
        <rFont val="Tahoma"/>
      </rPr>
      <t>144,498,813.00</t>
    </r>
  </si>
  <si>
    <r>
      <rPr>
        <sz val="10"/>
        <rFont val="Arial"/>
      </rPr>
      <t>354,498,813.00</t>
    </r>
  </si>
  <si>
    <r>
      <rPr>
        <sz val="10"/>
        <rFont val="Arial"/>
      </rPr>
      <t>424,498,813.00</t>
    </r>
  </si>
  <si>
    <r>
      <rPr>
        <sz val="10"/>
        <rFont val="Arial"/>
      </rPr>
      <t>Ministry oF Public Works, Infrastructure and Transport</t>
    </r>
  </si>
  <si>
    <r>
      <rPr>
        <sz val="10"/>
        <rFont val="Tahoma"/>
      </rPr>
      <t>506,494,361.00</t>
    </r>
  </si>
  <si>
    <r>
      <rPr>
        <sz val="10"/>
        <rFont val="Arial"/>
      </rPr>
      <t>450,500,000.00</t>
    </r>
  </si>
  <si>
    <r>
      <rPr>
        <sz val="10"/>
        <rFont val="Arial"/>
      </rPr>
      <t>956,994,361.00</t>
    </r>
  </si>
  <si>
    <r>
      <rPr>
        <sz val="10"/>
        <rFont val="Arial"/>
      </rPr>
      <t>29,270,000,000.00</t>
    </r>
  </si>
  <si>
    <r>
      <rPr>
        <sz val="10"/>
        <rFont val="Arial"/>
      </rPr>
      <t>30,226,994,361.00</t>
    </r>
  </si>
  <si>
    <r>
      <rPr>
        <sz val="10"/>
        <rFont val="Arial"/>
      </rPr>
      <t>Ministry of Energy &amp; Mineral Resources</t>
    </r>
  </si>
  <si>
    <r>
      <rPr>
        <sz val="10"/>
        <rFont val="Tahoma"/>
      </rPr>
      <t>15,809,214.00</t>
    </r>
  </si>
  <si>
    <r>
      <rPr>
        <sz val="10"/>
        <rFont val="Arial"/>
      </rPr>
      <t>35,000,000.00</t>
    </r>
  </si>
  <si>
    <r>
      <rPr>
        <sz val="10"/>
        <rFont val="Arial"/>
      </rPr>
      <t>50,809,214.00</t>
    </r>
  </si>
  <si>
    <r>
      <rPr>
        <sz val="10"/>
        <rFont val="Arial"/>
      </rPr>
      <t>280,809,214.00</t>
    </r>
  </si>
  <si>
    <r>
      <rPr>
        <sz val="10"/>
        <rFont val="Arial"/>
      </rPr>
      <t>Oyo  State Road Maintenance Agency</t>
    </r>
  </si>
  <si>
    <r>
      <rPr>
        <sz val="10"/>
        <rFont val="Arial"/>
      </rPr>
      <t>3,000,000,000.00</t>
    </r>
  </si>
  <si>
    <r>
      <rPr>
        <sz val="10"/>
        <rFont val="Arial"/>
      </rPr>
      <t>3,005,000,000.00</t>
    </r>
  </si>
  <si>
    <r>
      <rPr>
        <sz val="10"/>
        <rFont val="Arial"/>
      </rPr>
      <t>Traffic Management Authority</t>
    </r>
  </si>
  <si>
    <r>
      <rPr>
        <sz val="10"/>
        <rFont val="Tahoma"/>
      </rPr>
      <t>151,083,339.00</t>
    </r>
  </si>
  <si>
    <r>
      <rPr>
        <sz val="10"/>
        <rFont val="Arial"/>
      </rPr>
      <t>216,083,339.00</t>
    </r>
  </si>
  <si>
    <r>
      <rPr>
        <sz val="10"/>
        <rFont val="Arial"/>
      </rPr>
      <t>426,083,339.00</t>
    </r>
  </si>
  <si>
    <r>
      <rPr>
        <sz val="10"/>
        <rFont val="Arial"/>
      </rPr>
      <t>Ministry of Lands ,Housing &amp; Urban Development</t>
    </r>
  </si>
  <si>
    <r>
      <rPr>
        <sz val="10"/>
        <rFont val="Tahoma"/>
      </rPr>
      <t>470,167,446.00</t>
    </r>
  </si>
  <si>
    <r>
      <rPr>
        <sz val="10"/>
        <rFont val="Arial"/>
      </rPr>
      <t>1,000,000,000.00</t>
    </r>
  </si>
  <si>
    <r>
      <rPr>
        <sz val="10"/>
        <rFont val="Arial"/>
      </rPr>
      <t>1,600,167,446.00</t>
    </r>
  </si>
  <si>
    <r>
      <rPr>
        <sz val="10"/>
        <rFont val="Arial"/>
      </rPr>
      <t>Oyo State Housing Corporation</t>
    </r>
  </si>
  <si>
    <r>
      <rPr>
        <sz val="10"/>
        <rFont val="Tahoma"/>
      </rPr>
      <t>245,000,000.00</t>
    </r>
  </si>
  <si>
    <r>
      <rPr>
        <sz val="10"/>
        <rFont val="Arial"/>
      </rPr>
      <t>275,000,000.00</t>
    </r>
  </si>
  <si>
    <r>
      <rPr>
        <sz val="10"/>
        <rFont val="Arial"/>
      </rPr>
      <t>1,165,000,000.00</t>
    </r>
  </si>
  <si>
    <r>
      <rPr>
        <sz val="10"/>
        <rFont val="Arial"/>
      </rPr>
      <t>1,440,000,000.00</t>
    </r>
  </si>
  <si>
    <r>
      <rPr>
        <sz val="10"/>
        <rFont val="Arial"/>
      </rPr>
      <t>Office of the Surveyor- General</t>
    </r>
  </si>
  <si>
    <r>
      <rPr>
        <sz val="10"/>
        <rFont val="Tahoma"/>
      </rPr>
      <t>38,287,717.00</t>
    </r>
  </si>
  <si>
    <r>
      <rPr>
        <sz val="10"/>
        <rFont val="Arial"/>
      </rPr>
      <t>51,287,717.00</t>
    </r>
  </si>
  <si>
    <r>
      <rPr>
        <sz val="10"/>
        <rFont val="Arial"/>
      </rPr>
      <t>121,287,717.00</t>
    </r>
  </si>
  <si>
    <r>
      <rPr>
        <sz val="10"/>
        <rFont val="Arial"/>
      </rPr>
      <t>Office of the Auditor - General for State</t>
    </r>
  </si>
  <si>
    <r>
      <rPr>
        <sz val="10"/>
        <rFont val="Tahoma"/>
      </rPr>
      <t>147,931,095.00</t>
    </r>
  </si>
  <si>
    <r>
      <rPr>
        <sz val="10"/>
        <rFont val="Arial"/>
      </rPr>
      <t>33,000,000.00</t>
    </r>
  </si>
  <si>
    <r>
      <rPr>
        <sz val="10"/>
        <rFont val="Arial"/>
      </rPr>
      <t>180,931,095.00</t>
    </r>
  </si>
  <si>
    <r>
      <rPr>
        <sz val="10"/>
        <rFont val="Arial"/>
      </rPr>
      <t>210,931,095.00</t>
    </r>
  </si>
  <si>
    <r>
      <rPr>
        <sz val="10"/>
        <rFont val="Arial"/>
      </rPr>
      <t>Office of the Auditor - General for Local Govt</t>
    </r>
  </si>
  <si>
    <r>
      <rPr>
        <sz val="10"/>
        <rFont val="Tahoma"/>
      </rPr>
      <t>92,633,353.00</t>
    </r>
  </si>
  <si>
    <r>
      <rPr>
        <sz val="10"/>
        <rFont val="Arial"/>
      </rPr>
      <t>99,633,353.00</t>
    </r>
  </si>
  <si>
    <r>
      <rPr>
        <sz val="10"/>
        <rFont val="Arial"/>
      </rPr>
      <t>124,633,353.00</t>
    </r>
  </si>
  <si>
    <r>
      <rPr>
        <sz val="10"/>
        <rFont val="Arial"/>
      </rPr>
      <t>Civil Service Commission</t>
    </r>
  </si>
  <si>
    <r>
      <rPr>
        <sz val="10"/>
        <rFont val="Tahoma"/>
      </rPr>
      <t>32,170,326.00</t>
    </r>
  </si>
  <si>
    <r>
      <rPr>
        <sz val="10"/>
        <rFont val="Arial"/>
      </rPr>
      <t>82,170,326.00</t>
    </r>
  </si>
  <si>
    <r>
      <rPr>
        <sz val="10"/>
        <rFont val="Arial"/>
      </rPr>
      <t>102,170,326.00</t>
    </r>
  </si>
  <si>
    <r>
      <rPr>
        <sz val="10"/>
        <rFont val="Arial"/>
      </rPr>
      <t>The Judiciary</t>
    </r>
  </si>
  <si>
    <r>
      <rPr>
        <sz val="10"/>
        <rFont val="Arial"/>
      </rPr>
      <t>2,336,250,000.00</t>
    </r>
  </si>
  <si>
    <r>
      <rPr>
        <sz val="10"/>
        <rFont val="Arial"/>
      </rPr>
      <t>Judicial Service Commission</t>
    </r>
  </si>
  <si>
    <r>
      <rPr>
        <sz val="10"/>
        <rFont val="Tahoma"/>
      </rPr>
      <t>90,060,998.00</t>
    </r>
  </si>
  <si>
    <r>
      <rPr>
        <sz val="10"/>
        <rFont val="Arial"/>
      </rPr>
      <t>330,000,000.00</t>
    </r>
  </si>
  <si>
    <r>
      <rPr>
        <sz val="10"/>
        <rFont val="Arial"/>
      </rPr>
      <t>427,060,998.00</t>
    </r>
  </si>
  <si>
    <r>
      <rPr>
        <sz val="10"/>
        <rFont val="Arial"/>
      </rPr>
      <t>162,500,000.00</t>
    </r>
  </si>
  <si>
    <r>
      <rPr>
        <sz val="10"/>
        <rFont val="Arial"/>
      </rPr>
      <t>589,560,998.00</t>
    </r>
  </si>
  <si>
    <r>
      <rPr>
        <sz val="10"/>
        <rFont val="Arial"/>
      </rPr>
      <t>Ministry of Local Government and Chieftaincy matters</t>
    </r>
  </si>
  <si>
    <r>
      <rPr>
        <sz val="10"/>
        <rFont val="Arial"/>
      </rPr>
      <t>150,668,083.00</t>
    </r>
  </si>
  <si>
    <r>
      <rPr>
        <sz val="10"/>
        <rFont val="Arial"/>
      </rPr>
      <t>22,000,000.00</t>
    </r>
  </si>
  <si>
    <r>
      <rPr>
        <sz val="10"/>
        <rFont val="Arial"/>
      </rPr>
      <t>172,668,083.00</t>
    </r>
  </si>
  <si>
    <r>
      <rPr>
        <sz val="10"/>
        <rFont val="Arial"/>
      </rPr>
      <t>16,400,000.00</t>
    </r>
  </si>
  <si>
    <r>
      <rPr>
        <sz val="10"/>
        <rFont val="Arial"/>
      </rPr>
      <t>189,068,083.00</t>
    </r>
  </si>
  <si>
    <r>
      <rPr>
        <sz val="10"/>
        <rFont val="Arial"/>
      </rPr>
      <t>Ministry of Environment and Natural Resources</t>
    </r>
  </si>
  <si>
    <r>
      <rPr>
        <sz val="10"/>
        <rFont val="Tahoma"/>
      </rPr>
      <t>204,812,016.00</t>
    </r>
  </si>
  <si>
    <r>
      <rPr>
        <sz val="10"/>
        <rFont val="Arial"/>
      </rPr>
      <t>554,812,016.00</t>
    </r>
  </si>
  <si>
    <r>
      <rPr>
        <sz val="10"/>
        <rFont val="Arial"/>
      </rPr>
      <t>200,000,000.00</t>
    </r>
  </si>
  <si>
    <r>
      <rPr>
        <sz val="10"/>
        <rFont val="Arial"/>
      </rPr>
      <t>754,812,016.00</t>
    </r>
  </si>
  <si>
    <r>
      <rPr>
        <sz val="10"/>
        <rFont val="Arial"/>
      </rPr>
      <t>Solid Waste Management Authority</t>
    </r>
  </si>
  <si>
    <r>
      <rPr>
        <sz val="10"/>
        <rFont val="Calibri"/>
      </rPr>
      <t>-</t>
    </r>
  </si>
  <si>
    <r>
      <rPr>
        <sz val="10"/>
        <rFont val="Arial"/>
      </rPr>
      <t>290,000,000.00</t>
    </r>
  </si>
  <si>
    <r>
      <rPr>
        <sz val="10"/>
        <rFont val="Arial"/>
      </rPr>
      <t>490,000,000.00</t>
    </r>
  </si>
  <si>
    <r>
      <rPr>
        <sz val="10"/>
        <rFont val="Arial"/>
      </rPr>
      <t>Water Corporation of Oyo State</t>
    </r>
  </si>
  <si>
    <r>
      <rPr>
        <sz val="10"/>
        <rFont val="Tahoma"/>
      </rPr>
      <t>480,000,000.00</t>
    </r>
  </si>
  <si>
    <r>
      <rPr>
        <sz val="10"/>
        <rFont val="Arial"/>
      </rPr>
      <t>2,100,000,000.00</t>
    </r>
  </si>
  <si>
    <r>
      <rPr>
        <sz val="10"/>
        <rFont val="Arial"/>
      </rPr>
      <t>Rural Water and Sanitation Agency</t>
    </r>
  </si>
  <si>
    <r>
      <rPr>
        <sz val="10"/>
        <rFont val="Arial"/>
      </rPr>
      <t>1,000,000.00</t>
    </r>
  </si>
  <si>
    <r>
      <rPr>
        <sz val="10"/>
        <rFont val="Arial"/>
      </rPr>
      <t>121,000,000.00</t>
    </r>
  </si>
  <si>
    <r>
      <rPr>
        <sz val="10"/>
        <rFont val="Arial"/>
      </rPr>
      <t>Ministry of Youth &amp; Sports</t>
    </r>
  </si>
  <si>
    <r>
      <rPr>
        <sz val="10"/>
        <rFont val="Tahoma"/>
      </rPr>
      <t>40,041,556.00</t>
    </r>
  </si>
  <si>
    <r>
      <rPr>
        <sz val="10"/>
        <rFont val="Arial"/>
      </rPr>
      <t>85,300,000.00</t>
    </r>
  </si>
  <si>
    <r>
      <rPr>
        <sz val="10"/>
        <rFont val="Arial"/>
      </rPr>
      <t>125,341,556.00</t>
    </r>
  </si>
  <si>
    <r>
      <rPr>
        <sz val="10"/>
        <rFont val="Arial"/>
      </rPr>
      <t>70,500,000.00</t>
    </r>
  </si>
  <si>
    <r>
      <rPr>
        <sz val="10"/>
        <rFont val="Arial"/>
      </rPr>
      <t>195,841,556.00</t>
    </r>
  </si>
  <si>
    <r>
      <rPr>
        <sz val="10"/>
        <rFont val="Arial"/>
      </rPr>
      <t>Agency for Youth Development</t>
    </r>
  </si>
  <si>
    <r>
      <rPr>
        <sz val="10"/>
        <rFont val="Calibri"/>
      </rPr>
      <t>38,011,254.00</t>
    </r>
  </si>
  <si>
    <r>
      <rPr>
        <sz val="10"/>
        <rFont val="Arial"/>
      </rPr>
      <t>24,000,000.00</t>
    </r>
  </si>
  <si>
    <r>
      <rPr>
        <sz val="10"/>
        <rFont val="Arial"/>
      </rPr>
      <t>62,011,254.00</t>
    </r>
  </si>
  <si>
    <r>
      <rPr>
        <sz val="10"/>
        <rFont val="Arial"/>
      </rPr>
      <t>162,011,254.00</t>
    </r>
  </si>
  <si>
    <r>
      <rPr>
        <sz val="10"/>
        <rFont val="Arial"/>
      </rPr>
      <t>Shooting Stars Sports Club</t>
    </r>
  </si>
  <si>
    <r>
      <rPr>
        <sz val="10"/>
        <rFont val="Tahoma"/>
      </rPr>
      <t>143,850,000.00</t>
    </r>
  </si>
  <si>
    <r>
      <rPr>
        <sz val="10"/>
        <rFont val="Arial"/>
      </rPr>
      <t>103,000,000.00</t>
    </r>
  </si>
  <si>
    <r>
      <rPr>
        <sz val="10"/>
        <rFont val="Arial"/>
      </rPr>
      <t>246,850,000.00</t>
    </r>
  </si>
  <si>
    <r>
      <rPr>
        <sz val="10"/>
        <rFont val="Arial"/>
      </rPr>
      <t>291,850,000.00</t>
    </r>
  </si>
  <si>
    <r>
      <rPr>
        <sz val="10"/>
        <rFont val="Arial"/>
      </rPr>
      <t>Oyo State Sports Council</t>
    </r>
  </si>
  <si>
    <r>
      <rPr>
        <sz val="10"/>
        <rFont val="Tahoma"/>
      </rPr>
      <t>309,469,258.00</t>
    </r>
  </si>
  <si>
    <r>
      <rPr>
        <sz val="10"/>
        <rFont val="Arial"/>
      </rPr>
      <t>369,469,258.00</t>
    </r>
  </si>
  <si>
    <r>
      <rPr>
        <sz val="10"/>
        <rFont val="Arial"/>
      </rPr>
      <t>80,000,000.00</t>
    </r>
  </si>
  <si>
    <r>
      <rPr>
        <sz val="10"/>
        <rFont val="Arial"/>
      </rPr>
      <t>449,469,258.00</t>
    </r>
  </si>
  <si>
    <r>
      <rPr>
        <sz val="10"/>
        <rFont val="Arial"/>
      </rPr>
      <t>Crown Football Club, Ogbomoso</t>
    </r>
  </si>
  <si>
    <r>
      <rPr>
        <sz val="10"/>
        <rFont val="Arial"/>
      </rPr>
      <t>78,750,000.00</t>
    </r>
  </si>
  <si>
    <r>
      <rPr>
        <sz val="10"/>
        <rFont val="Arial"/>
      </rPr>
      <t>123,750,000.00</t>
    </r>
  </si>
  <si>
    <r>
      <rPr>
        <sz val="10"/>
        <rFont val="Arial"/>
      </rPr>
      <t>143,750,000.00</t>
    </r>
  </si>
  <si>
    <r>
      <rPr>
        <sz val="10"/>
        <rFont val="Arial"/>
      </rPr>
      <t>0 32600100100B</t>
    </r>
  </si>
  <si>
    <r>
      <rPr>
        <sz val="10"/>
        <rFont val="Arial"/>
      </rPr>
      <t>Customary Court of Appeal</t>
    </r>
  </si>
  <si>
    <r>
      <rPr>
        <sz val="10"/>
        <rFont val="Arial"/>
      </rPr>
      <t>393,750,000.00</t>
    </r>
  </si>
  <si>
    <r>
      <rPr>
        <sz val="10"/>
        <rFont val="Arial"/>
      </rPr>
      <t>473,750,000.00</t>
    </r>
  </si>
  <si>
    <r>
      <rPr>
        <sz val="10"/>
        <rFont val="Arial"/>
      </rPr>
      <t>523,750,000.00</t>
    </r>
  </si>
  <si>
    <r>
      <rPr>
        <sz val="10"/>
        <rFont val="Arial"/>
      </rPr>
      <t>0 32605100100C</t>
    </r>
  </si>
  <si>
    <r>
      <rPr>
        <sz val="10"/>
        <rFont val="Arial"/>
      </rPr>
      <t>Multi Door Court House</t>
    </r>
  </si>
  <si>
    <r>
      <rPr>
        <sz val="10"/>
        <rFont val="Arial"/>
      </rPr>
      <t>3,000,000.00</t>
    </r>
  </si>
  <si>
    <r>
      <rPr>
        <sz val="10"/>
        <rFont val="Calibri"/>
      </rPr>
      <t>5,000,000.00</t>
    </r>
  </si>
  <si>
    <r>
      <rPr>
        <sz val="10"/>
        <rFont val="Arial"/>
      </rPr>
      <t>8,000,000.00</t>
    </r>
  </si>
  <si>
    <r>
      <rPr>
        <b/>
        <sz val="10"/>
        <rFont val="Arial"/>
      </rPr>
      <t>TOTAL</t>
    </r>
  </si>
  <si>
    <r>
      <rPr>
        <b/>
        <sz val="11"/>
        <rFont val="Calibri"/>
      </rPr>
      <t>54,598,196,033.00</t>
    </r>
  </si>
  <si>
    <r>
      <rPr>
        <b/>
        <sz val="10"/>
        <rFont val="Arial"/>
      </rPr>
      <t>17,968,918,682.00</t>
    </r>
  </si>
  <si>
    <r>
      <rPr>
        <b/>
        <sz val="10"/>
        <rFont val="Arial"/>
      </rPr>
      <t>36,337,984,916.46</t>
    </r>
  </si>
  <si>
    <r>
      <rPr>
        <b/>
        <sz val="10"/>
        <rFont val="Arial"/>
      </rPr>
      <t>108,905,099,631.46</t>
    </r>
  </si>
  <si>
    <r>
      <rPr>
        <b/>
        <sz val="10"/>
        <rFont val="Calibri"/>
      </rPr>
      <t>65,182,353,610.00</t>
    </r>
  </si>
  <si>
    <r>
      <rPr>
        <b/>
        <sz val="10"/>
        <rFont val="Arial"/>
      </rPr>
      <t>174,087,453,241.46</t>
    </r>
  </si>
  <si>
    <t>11,428,977,094.00</t>
  </si>
  <si>
    <t>33,040,000.00</t>
  </si>
  <si>
    <t>160,000,000.00</t>
  </si>
  <si>
    <t>322,251,166.00</t>
  </si>
  <si>
    <t>1,670,165,531.00</t>
  </si>
  <si>
    <t>56,638,002.00</t>
  </si>
  <si>
    <t>61,863,946.00</t>
  </si>
  <si>
    <t>151,874,802.00</t>
  </si>
  <si>
    <t>398,333,608.00</t>
  </si>
  <si>
    <t>20,877,659.00</t>
  </si>
  <si>
    <t>15,075,000.00</t>
  </si>
  <si>
    <t>11,535,860,479.46</t>
  </si>
  <si>
    <t>200,667,083.00</t>
  </si>
  <si>
    <t>2,630,072,614.00</t>
  </si>
  <si>
    <t>10,000,000.00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</si>
</sst>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000"/>
  </numFmts>
  <fonts count="12" x14ac:knownFonts="1">
    <font>
      <sz val="10"/>
      <color rgb="FF000000"/>
      <name val="Times New Roman"/>
      <charset val="204"/>
    </font>
    <font>
      <b/>
      <sz val="16"/>
      <name val="Arial"/>
    </font>
    <font>
      <b/>
      <sz val="10"/>
      <name val="Arial"/>
    </font>
    <font>
      <sz val="10"/>
      <color rgb="FF000000"/>
      <name val="Arial"/>
      <family val="2"/>
    </font>
    <font>
      <sz val="10"/>
      <name val="Arial"/>
    </font>
    <font>
      <sz val="10"/>
      <name val="Tahoma"/>
    </font>
    <font>
      <sz val="10"/>
      <name val="Calibri"/>
    </font>
    <font>
      <b/>
      <sz val="11"/>
      <name val="Calibri"/>
    </font>
    <font>
      <b/>
      <sz val="10"/>
      <name val="Calibri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center" wrapText="1" indent="1"/>
    </xf>
    <xf numFmtId="3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indent="2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right" vertical="top" wrapText="1" indent="2"/>
    </xf>
    <xf numFmtId="0" fontId="4" fillId="0" borderId="2" xfId="0" applyFont="1" applyFill="1" applyBorder="1" applyAlignment="1">
      <alignment horizontal="right" vertical="center" wrapText="1" indent="2"/>
    </xf>
    <xf numFmtId="3" fontId="3" fillId="0" borderId="3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indent="4" shrinkToFit="1"/>
    </xf>
    <xf numFmtId="0" fontId="0" fillId="0" borderId="3" xfId="0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right" vertical="center" wrapText="1" indent="2"/>
    </xf>
    <xf numFmtId="0" fontId="5" fillId="0" borderId="2" xfId="0" applyFont="1" applyFill="1" applyBorder="1" applyAlignment="1">
      <alignment horizontal="right" vertical="center" wrapText="1" inden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tunseyingbo/Desktop/Oluwatosin/NGF/Mine/New%20Works/PFM%20Data%20Tracking/PFM%20Database/NGF%20PFM%20Database_Oluwatosin%20Oke_1108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"/>
      <sheetName val="2020"/>
      <sheetName val="2020 Amended"/>
      <sheetName val="Clean sheet"/>
    </sheetNames>
    <sheetDataSet>
      <sheetData sheetId="0"/>
      <sheetData sheetId="1"/>
      <sheetData sheetId="2"/>
      <sheetData sheetId="3">
        <row r="116">
          <cell r="H116">
            <v>110071344004.45999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78" workbookViewId="0">
      <selection activeCell="G41" sqref="G41"/>
    </sheetView>
  </sheetViews>
  <sheetFormatPr baseColWidth="10" defaultColWidth="8.83203125" defaultRowHeight="12" x14ac:dyDescent="0"/>
  <cols>
    <col min="1" max="1" width="22.83203125" customWidth="1"/>
    <col min="2" max="2" width="33.1640625" customWidth="1"/>
    <col min="3" max="3" width="22" hidden="1" customWidth="1"/>
    <col min="4" max="5" width="21.83203125" hidden="1" customWidth="1"/>
    <col min="6" max="6" width="19.6640625" customWidth="1"/>
    <col min="7" max="7" width="23.33203125" customWidth="1"/>
    <col min="8" max="8" width="21.83203125" customWidth="1"/>
    <col min="9" max="9" width="23.33203125" hidden="1" customWidth="1"/>
    <col min="10" max="10" width="22.33203125" customWidth="1"/>
  </cols>
  <sheetData>
    <row r="1" spans="1:9" ht="22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28.5" customHeight="1">
      <c r="A2" s="1" t="s">
        <v>1</v>
      </c>
      <c r="B2" s="2" t="s">
        <v>2</v>
      </c>
      <c r="C2" s="3" t="s">
        <v>3</v>
      </c>
      <c r="D2" s="4" t="s">
        <v>4</v>
      </c>
      <c r="E2" s="1" t="s">
        <v>5</v>
      </c>
      <c r="F2" s="1" t="s">
        <v>6</v>
      </c>
      <c r="G2" s="1"/>
      <c r="H2" s="2" t="s">
        <v>7</v>
      </c>
      <c r="I2" s="1" t="s">
        <v>8</v>
      </c>
    </row>
    <row r="3" spans="1:9" ht="29.25" customHeight="1">
      <c r="A3" s="5">
        <v>11100100100</v>
      </c>
      <c r="B3" s="6" t="s">
        <v>9</v>
      </c>
      <c r="C3" s="7" t="s">
        <v>10</v>
      </c>
      <c r="D3" s="8" t="s">
        <v>11</v>
      </c>
      <c r="E3" s="8" t="s">
        <v>12</v>
      </c>
      <c r="F3" s="38" t="s">
        <v>399</v>
      </c>
      <c r="G3" s="8"/>
      <c r="H3" s="8" t="s">
        <v>13</v>
      </c>
      <c r="I3" s="8" t="s">
        <v>14</v>
      </c>
    </row>
    <row r="4" spans="1:9" ht="29.25" customHeight="1">
      <c r="A4" s="5">
        <v>23100100100</v>
      </c>
      <c r="B4" s="8" t="s">
        <v>15</v>
      </c>
      <c r="C4" s="9" t="s">
        <v>16</v>
      </c>
      <c r="D4" s="8" t="s">
        <v>17</v>
      </c>
      <c r="E4" s="8" t="s">
        <v>18</v>
      </c>
      <c r="F4" s="8" t="s">
        <v>19</v>
      </c>
      <c r="G4" s="8"/>
      <c r="H4" s="8" t="s">
        <v>20</v>
      </c>
      <c r="I4" s="10" t="s">
        <v>21</v>
      </c>
    </row>
    <row r="5" spans="1:9" ht="29.25" customHeight="1">
      <c r="A5" s="5">
        <v>11101900100</v>
      </c>
      <c r="B5" s="11" t="s">
        <v>22</v>
      </c>
      <c r="C5" s="9" t="s">
        <v>23</v>
      </c>
      <c r="D5" s="8" t="s">
        <v>24</v>
      </c>
      <c r="E5" s="8" t="s">
        <v>18</v>
      </c>
      <c r="F5" s="38" t="s">
        <v>402</v>
      </c>
      <c r="G5" s="8"/>
      <c r="H5" s="8" t="s">
        <v>25</v>
      </c>
      <c r="I5" s="10" t="s">
        <v>26</v>
      </c>
    </row>
    <row r="6" spans="1:9" ht="27.75" customHeight="1">
      <c r="A6" s="5">
        <v>11103300100</v>
      </c>
      <c r="B6" s="6" t="s">
        <v>27</v>
      </c>
      <c r="C6" s="8" t="s">
        <v>18</v>
      </c>
      <c r="D6" s="8" t="s">
        <v>28</v>
      </c>
      <c r="E6" s="8" t="s">
        <v>18</v>
      </c>
      <c r="F6" s="38" t="s">
        <v>400</v>
      </c>
      <c r="G6" s="8"/>
      <c r="H6" s="8" t="s">
        <v>29</v>
      </c>
      <c r="I6" s="10" t="s">
        <v>30</v>
      </c>
    </row>
    <row r="7" spans="1:9" ht="27.75" customHeight="1">
      <c r="A7" s="5">
        <v>11100800100</v>
      </c>
      <c r="B7" s="6" t="s">
        <v>31</v>
      </c>
      <c r="C7" s="8" t="s">
        <v>18</v>
      </c>
      <c r="D7" s="12" t="s">
        <v>32</v>
      </c>
      <c r="E7" s="8" t="s">
        <v>18</v>
      </c>
      <c r="F7" s="38" t="s">
        <v>409</v>
      </c>
      <c r="G7" s="8"/>
      <c r="H7" s="8" t="s">
        <v>33</v>
      </c>
      <c r="I7" s="10" t="s">
        <v>34</v>
      </c>
    </row>
    <row r="8" spans="1:9" ht="27.75" customHeight="1">
      <c r="A8" s="5">
        <v>11101000100</v>
      </c>
      <c r="B8" s="6" t="s">
        <v>35</v>
      </c>
      <c r="C8" s="8" t="s">
        <v>18</v>
      </c>
      <c r="D8" s="8" t="s">
        <v>36</v>
      </c>
      <c r="E8" s="13"/>
      <c r="F8" s="38" t="s">
        <v>401</v>
      </c>
      <c r="G8" s="8"/>
      <c r="H8" s="8" t="s">
        <v>37</v>
      </c>
      <c r="I8" s="10" t="s">
        <v>38</v>
      </c>
    </row>
    <row r="9" spans="1:9" ht="29.25" customHeight="1">
      <c r="A9" s="5">
        <v>11111100100</v>
      </c>
      <c r="B9" s="6" t="s">
        <v>39</v>
      </c>
      <c r="C9" s="9" t="s">
        <v>40</v>
      </c>
      <c r="D9" s="8" t="s">
        <v>41</v>
      </c>
      <c r="E9" s="13"/>
      <c r="F9" s="8" t="s">
        <v>42</v>
      </c>
      <c r="G9" s="8"/>
      <c r="H9" s="8" t="s">
        <v>24</v>
      </c>
      <c r="I9" s="10" t="s">
        <v>43</v>
      </c>
    </row>
    <row r="10" spans="1:9" ht="29.25" customHeight="1">
      <c r="A10" s="5">
        <v>12300100200</v>
      </c>
      <c r="B10" s="6" t="s">
        <v>44</v>
      </c>
      <c r="C10" s="9" t="s">
        <v>45</v>
      </c>
      <c r="D10" s="8" t="s">
        <v>46</v>
      </c>
      <c r="E10" s="13"/>
      <c r="F10" s="38" t="s">
        <v>405</v>
      </c>
      <c r="G10" s="8"/>
      <c r="H10" s="8" t="s">
        <v>47</v>
      </c>
      <c r="I10" s="10" t="s">
        <v>48</v>
      </c>
    </row>
    <row r="11" spans="1:9" ht="30" customHeight="1">
      <c r="A11" s="5">
        <v>14800100100</v>
      </c>
      <c r="B11" s="8" t="s">
        <v>49</v>
      </c>
      <c r="C11" s="9" t="s">
        <v>50</v>
      </c>
      <c r="D11" s="8" t="s">
        <v>51</v>
      </c>
      <c r="E11" s="13"/>
      <c r="F11" s="8" t="s">
        <v>52</v>
      </c>
      <c r="G11" s="8"/>
      <c r="H11" s="8" t="s">
        <v>53</v>
      </c>
      <c r="I11" s="10" t="s">
        <v>54</v>
      </c>
    </row>
    <row r="12" spans="1:9" ht="27.75" customHeight="1">
      <c r="A12" s="14">
        <v>11100100103</v>
      </c>
      <c r="B12" s="6" t="s">
        <v>55</v>
      </c>
      <c r="C12" s="8" t="s">
        <v>18</v>
      </c>
      <c r="D12" s="8" t="s">
        <v>56</v>
      </c>
      <c r="E12" s="13"/>
      <c r="F12" s="8" t="s">
        <v>56</v>
      </c>
      <c r="G12" s="8"/>
      <c r="H12" s="8" t="s">
        <v>57</v>
      </c>
      <c r="I12" s="10" t="s">
        <v>58</v>
      </c>
    </row>
    <row r="13" spans="1:9" ht="29.25" customHeight="1">
      <c r="A13" s="5">
        <v>23305100200</v>
      </c>
      <c r="B13" s="8" t="s">
        <v>59</v>
      </c>
      <c r="C13" s="9" t="s">
        <v>60</v>
      </c>
      <c r="D13" s="8" t="s">
        <v>46</v>
      </c>
      <c r="E13" s="13"/>
      <c r="F13" s="8" t="s">
        <v>61</v>
      </c>
      <c r="G13" s="8"/>
      <c r="H13" s="8" t="s">
        <v>62</v>
      </c>
      <c r="I13" s="10" t="s">
        <v>63</v>
      </c>
    </row>
    <row r="14" spans="1:9" ht="27.75" customHeight="1">
      <c r="A14" s="5">
        <v>53501500100</v>
      </c>
      <c r="B14" s="6" t="s">
        <v>64</v>
      </c>
      <c r="C14" s="8" t="s">
        <v>18</v>
      </c>
      <c r="D14" s="13"/>
      <c r="E14" s="13"/>
      <c r="F14" s="8" t="s">
        <v>18</v>
      </c>
      <c r="G14" s="8"/>
      <c r="H14" s="15" t="s">
        <v>18</v>
      </c>
      <c r="I14" s="16" t="s">
        <v>18</v>
      </c>
    </row>
    <row r="15" spans="1:9" ht="29.25" customHeight="1">
      <c r="A15" s="5">
        <v>12500100100</v>
      </c>
      <c r="B15" s="8" t="s">
        <v>65</v>
      </c>
      <c r="C15" s="9" t="s">
        <v>66</v>
      </c>
      <c r="D15" s="8" t="s">
        <v>67</v>
      </c>
      <c r="E15" s="13"/>
      <c r="F15" s="38" t="s">
        <v>411</v>
      </c>
      <c r="G15" s="8"/>
      <c r="H15" s="8" t="s">
        <v>68</v>
      </c>
      <c r="I15" s="10" t="s">
        <v>69</v>
      </c>
    </row>
    <row r="16" spans="1:9" ht="30" customHeight="1">
      <c r="A16" s="5">
        <v>12500500100</v>
      </c>
      <c r="B16" s="6" t="s">
        <v>70</v>
      </c>
      <c r="C16" s="9" t="s">
        <v>71</v>
      </c>
      <c r="D16" s="8" t="s">
        <v>72</v>
      </c>
      <c r="E16" s="8" t="s">
        <v>73</v>
      </c>
      <c r="F16" s="38" t="s">
        <v>412</v>
      </c>
      <c r="G16" s="8"/>
      <c r="H16" s="8" t="s">
        <v>74</v>
      </c>
      <c r="I16" s="10" t="s">
        <v>75</v>
      </c>
    </row>
    <row r="17" spans="1:9" ht="27.75" customHeight="1">
      <c r="A17" s="5">
        <v>12500600100</v>
      </c>
      <c r="B17" s="6" t="s">
        <v>76</v>
      </c>
      <c r="C17" s="8" t="s">
        <v>18</v>
      </c>
      <c r="D17" s="8" t="s">
        <v>17</v>
      </c>
      <c r="E17" s="13"/>
      <c r="F17" s="38" t="s">
        <v>413</v>
      </c>
      <c r="G17" s="8">
        <f>F17+F16+F15</f>
        <v>2840739697</v>
      </c>
      <c r="H17" s="8" t="s">
        <v>46</v>
      </c>
      <c r="I17" s="10" t="s">
        <v>37</v>
      </c>
    </row>
    <row r="18" spans="1:9" ht="29.25" customHeight="1">
      <c r="A18" s="5">
        <v>11200300100</v>
      </c>
      <c r="B18" s="8" t="s">
        <v>77</v>
      </c>
      <c r="C18" s="7" t="s">
        <v>78</v>
      </c>
      <c r="D18" s="8" t="s">
        <v>79</v>
      </c>
      <c r="E18" s="13"/>
      <c r="F18" s="38" t="s">
        <v>403</v>
      </c>
      <c r="G18" s="8"/>
      <c r="H18" s="8" t="s">
        <v>80</v>
      </c>
      <c r="I18" s="10" t="s">
        <v>81</v>
      </c>
    </row>
    <row r="19" spans="1:9" ht="29.25" customHeight="1">
      <c r="A19" s="5">
        <v>11200400100</v>
      </c>
      <c r="B19" s="6" t="s">
        <v>82</v>
      </c>
      <c r="C19" s="9" t="s">
        <v>83</v>
      </c>
      <c r="D19" s="8" t="s">
        <v>84</v>
      </c>
      <c r="E19" s="13"/>
      <c r="F19" s="38" t="s">
        <v>404</v>
      </c>
      <c r="G19" s="8">
        <f>F19+F18</f>
        <v>1726803533</v>
      </c>
      <c r="H19" s="8" t="s">
        <v>25</v>
      </c>
      <c r="I19" s="10" t="s">
        <v>85</v>
      </c>
    </row>
    <row r="20" spans="1:9" ht="30" customHeight="1">
      <c r="A20" s="17">
        <v>21500100100</v>
      </c>
      <c r="B20" s="18" t="s">
        <v>86</v>
      </c>
      <c r="C20" s="19" t="s">
        <v>87</v>
      </c>
      <c r="D20" s="20" t="s">
        <v>88</v>
      </c>
      <c r="E20" s="21"/>
      <c r="F20" s="20" t="s">
        <v>89</v>
      </c>
      <c r="G20" s="20"/>
      <c r="H20" s="20" t="s">
        <v>90</v>
      </c>
      <c r="I20" s="22" t="s">
        <v>91</v>
      </c>
    </row>
    <row r="21" spans="1:9" ht="29.25" customHeight="1">
      <c r="A21" s="5">
        <v>21511200100</v>
      </c>
      <c r="B21" s="8" t="s">
        <v>92</v>
      </c>
      <c r="C21" s="9" t="s">
        <v>93</v>
      </c>
      <c r="D21" s="8" t="s">
        <v>94</v>
      </c>
      <c r="E21" s="13"/>
      <c r="F21" s="8" t="s">
        <v>95</v>
      </c>
      <c r="G21" s="8"/>
      <c r="H21" s="8" t="s">
        <v>96</v>
      </c>
      <c r="I21" s="10" t="s">
        <v>97</v>
      </c>
    </row>
    <row r="22" spans="1:9" ht="29.25" customHeight="1">
      <c r="A22" s="5">
        <v>21510200100</v>
      </c>
      <c r="B22" s="6" t="s">
        <v>98</v>
      </c>
      <c r="C22" s="7" t="s">
        <v>99</v>
      </c>
      <c r="D22" s="8" t="s">
        <v>100</v>
      </c>
      <c r="E22" s="8" t="s">
        <v>18</v>
      </c>
      <c r="F22" s="8" t="s">
        <v>101</v>
      </c>
      <c r="G22" s="8"/>
      <c r="H22" s="8" t="s">
        <v>102</v>
      </c>
      <c r="I22" s="10" t="s">
        <v>103</v>
      </c>
    </row>
    <row r="23" spans="1:9" ht="27.75" customHeight="1">
      <c r="A23" s="5">
        <v>21500100101</v>
      </c>
      <c r="B23" s="6" t="s">
        <v>104</v>
      </c>
      <c r="C23" s="8" t="s">
        <v>18</v>
      </c>
      <c r="D23" s="8" t="s">
        <v>56</v>
      </c>
      <c r="E23" s="13"/>
      <c r="F23" s="8" t="s">
        <v>56</v>
      </c>
      <c r="G23" s="8">
        <f>F23+F22+F21+F20</f>
        <v>1131858505</v>
      </c>
      <c r="H23" s="8" t="s">
        <v>17</v>
      </c>
      <c r="I23" s="10" t="s">
        <v>105</v>
      </c>
    </row>
    <row r="24" spans="1:9" ht="29.25" customHeight="1">
      <c r="A24" s="5">
        <v>22000100100</v>
      </c>
      <c r="B24" s="8" t="s">
        <v>106</v>
      </c>
      <c r="C24" s="9" t="s">
        <v>107</v>
      </c>
      <c r="D24" s="8" t="s">
        <v>108</v>
      </c>
      <c r="E24" s="8" t="s">
        <v>109</v>
      </c>
      <c r="F24" s="35">
        <v>20753000000</v>
      </c>
      <c r="G24" s="8"/>
      <c r="H24" s="8" t="s">
        <v>110</v>
      </c>
      <c r="I24" s="8" t="s">
        <v>111</v>
      </c>
    </row>
    <row r="25" spans="1:9" ht="29.25" customHeight="1">
      <c r="A25" s="5">
        <v>22000300100</v>
      </c>
      <c r="B25" s="6" t="s">
        <v>112</v>
      </c>
      <c r="C25" s="9" t="s">
        <v>113</v>
      </c>
      <c r="D25" s="8" t="s">
        <v>114</v>
      </c>
      <c r="E25" s="8" t="s">
        <v>18</v>
      </c>
      <c r="F25" s="8" t="s">
        <v>115</v>
      </c>
      <c r="G25" s="8"/>
      <c r="H25" s="8" t="s">
        <v>116</v>
      </c>
      <c r="I25" s="10" t="s">
        <v>117</v>
      </c>
    </row>
    <row r="26" spans="1:9" ht="29.25" customHeight="1">
      <c r="A26" s="5">
        <v>22000700100</v>
      </c>
      <c r="B26" s="6" t="s">
        <v>118</v>
      </c>
      <c r="C26" s="7" t="s">
        <v>119</v>
      </c>
      <c r="D26" s="10" t="s">
        <v>120</v>
      </c>
      <c r="E26" s="8" t="s">
        <v>18</v>
      </c>
      <c r="F26" s="8" t="s">
        <v>121</v>
      </c>
      <c r="G26" s="8"/>
      <c r="H26" s="8" t="s">
        <v>122</v>
      </c>
      <c r="I26" s="10" t="s">
        <v>123</v>
      </c>
    </row>
    <row r="27" spans="1:9" ht="29.25" customHeight="1">
      <c r="A27" s="5">
        <v>11103500100</v>
      </c>
      <c r="B27" s="8" t="s">
        <v>124</v>
      </c>
      <c r="C27" s="9" t="s">
        <v>125</v>
      </c>
      <c r="D27" s="8" t="s">
        <v>126</v>
      </c>
      <c r="E27" s="8" t="s">
        <v>127</v>
      </c>
      <c r="F27" s="38" t="s">
        <v>410</v>
      </c>
      <c r="G27" s="8"/>
      <c r="H27" s="8" t="s">
        <v>128</v>
      </c>
      <c r="I27" s="8" t="s">
        <v>129</v>
      </c>
    </row>
    <row r="28" spans="1:9" ht="27.75" customHeight="1">
      <c r="A28" s="14">
        <v>22001400100</v>
      </c>
      <c r="B28" s="8" t="s">
        <v>130</v>
      </c>
      <c r="C28" s="8" t="s">
        <v>131</v>
      </c>
      <c r="D28" s="13"/>
      <c r="E28" s="13"/>
      <c r="F28" s="8" t="s">
        <v>131</v>
      </c>
      <c r="G28" s="8"/>
      <c r="H28" s="13"/>
      <c r="I28" s="10" t="s">
        <v>131</v>
      </c>
    </row>
    <row r="29" spans="1:9" ht="29.25" customHeight="1">
      <c r="A29" s="5">
        <v>22000800100</v>
      </c>
      <c r="B29" s="8" t="s">
        <v>132</v>
      </c>
      <c r="C29" s="7" t="s">
        <v>133</v>
      </c>
      <c r="D29" s="10" t="s">
        <v>100</v>
      </c>
      <c r="E29" s="8" t="s">
        <v>18</v>
      </c>
      <c r="F29" s="8" t="s">
        <v>134</v>
      </c>
      <c r="G29" s="8"/>
      <c r="H29" s="8" t="s">
        <v>41</v>
      </c>
      <c r="I29" s="10" t="s">
        <v>135</v>
      </c>
    </row>
    <row r="30" spans="1:9" ht="30" customHeight="1">
      <c r="A30" s="5">
        <v>23800400100</v>
      </c>
      <c r="B30" s="8" t="s">
        <v>136</v>
      </c>
      <c r="C30" s="9" t="s">
        <v>137</v>
      </c>
      <c r="D30" s="8" t="s">
        <v>138</v>
      </c>
      <c r="E30" s="8" t="s">
        <v>18</v>
      </c>
      <c r="F30" s="8" t="s">
        <v>139</v>
      </c>
      <c r="G30" s="8"/>
      <c r="H30" s="8" t="s">
        <v>41</v>
      </c>
      <c r="I30" s="10" t="s">
        <v>140</v>
      </c>
    </row>
    <row r="31" spans="1:9" ht="29.25" customHeight="1">
      <c r="A31" s="5">
        <v>51700100100</v>
      </c>
      <c r="B31" s="6" t="s">
        <v>141</v>
      </c>
      <c r="C31" s="7" t="s">
        <v>142</v>
      </c>
      <c r="D31" s="8" t="s">
        <v>143</v>
      </c>
      <c r="E31" s="8" t="s">
        <v>18</v>
      </c>
      <c r="F31" s="8" t="s">
        <v>144</v>
      </c>
      <c r="G31" s="8"/>
      <c r="H31" s="8" t="s">
        <v>145</v>
      </c>
      <c r="I31" s="10" t="s">
        <v>146</v>
      </c>
    </row>
    <row r="32" spans="1:9" ht="29.25" customHeight="1">
      <c r="A32" s="5">
        <v>51705400200</v>
      </c>
      <c r="B32" s="6" t="s">
        <v>147</v>
      </c>
      <c r="C32" s="9" t="s">
        <v>148</v>
      </c>
      <c r="D32" s="8" t="s">
        <v>149</v>
      </c>
      <c r="E32" s="13"/>
      <c r="F32" s="8" t="s">
        <v>150</v>
      </c>
      <c r="G32" s="8"/>
      <c r="H32" s="8" t="s">
        <v>151</v>
      </c>
      <c r="I32" s="10" t="s">
        <v>152</v>
      </c>
    </row>
    <row r="33" spans="1:9" ht="29.25" customHeight="1">
      <c r="A33" s="5">
        <v>51700800100</v>
      </c>
      <c r="B33" s="8" t="s">
        <v>153</v>
      </c>
      <c r="C33" s="9" t="s">
        <v>154</v>
      </c>
      <c r="D33" s="8" t="s">
        <v>17</v>
      </c>
      <c r="E33" s="13"/>
      <c r="F33" s="8" t="s">
        <v>155</v>
      </c>
      <c r="G33" s="8"/>
      <c r="H33" s="8" t="s">
        <v>156</v>
      </c>
      <c r="I33" s="10" t="s">
        <v>157</v>
      </c>
    </row>
    <row r="34" spans="1:9" ht="29.25" customHeight="1">
      <c r="A34" s="5">
        <v>51701800100</v>
      </c>
      <c r="B34" s="8" t="s">
        <v>158</v>
      </c>
      <c r="C34" s="7" t="s">
        <v>159</v>
      </c>
      <c r="D34" s="23" t="s">
        <v>160</v>
      </c>
      <c r="E34" s="13"/>
      <c r="F34" s="8" t="s">
        <v>161</v>
      </c>
      <c r="G34" s="8"/>
      <c r="H34" s="8" t="s">
        <v>162</v>
      </c>
      <c r="I34" s="10" t="s">
        <v>163</v>
      </c>
    </row>
    <row r="35" spans="1:9" ht="30" customHeight="1">
      <c r="A35" s="5">
        <v>51701900100</v>
      </c>
      <c r="B35" s="6" t="s">
        <v>164</v>
      </c>
      <c r="C35" s="7" t="s">
        <v>165</v>
      </c>
      <c r="D35" s="23" t="s">
        <v>160</v>
      </c>
      <c r="E35" s="13"/>
      <c r="F35" s="8" t="s">
        <v>166</v>
      </c>
      <c r="G35" s="8"/>
      <c r="H35" s="8" t="s">
        <v>51</v>
      </c>
      <c r="I35" s="10" t="s">
        <v>167</v>
      </c>
    </row>
    <row r="36" spans="1:9" ht="29.25" customHeight="1">
      <c r="A36" s="5">
        <v>51702100100</v>
      </c>
      <c r="B36" s="6" t="s">
        <v>168</v>
      </c>
      <c r="C36" s="7" t="s">
        <v>169</v>
      </c>
      <c r="D36" s="23" t="s">
        <v>160</v>
      </c>
      <c r="E36" s="13"/>
      <c r="F36" s="8" t="s">
        <v>170</v>
      </c>
      <c r="G36" s="8"/>
      <c r="H36" s="8" t="s">
        <v>171</v>
      </c>
      <c r="I36" s="10" t="s">
        <v>172</v>
      </c>
    </row>
    <row r="37" spans="1:9" ht="27.75" customHeight="1">
      <c r="A37" s="5">
        <v>51702200100</v>
      </c>
      <c r="B37" s="8" t="s">
        <v>173</v>
      </c>
      <c r="C37" s="8" t="s">
        <v>18</v>
      </c>
      <c r="D37" s="13"/>
      <c r="E37" s="13"/>
      <c r="F37" s="13"/>
      <c r="G37" s="13"/>
      <c r="H37" s="8" t="s">
        <v>46</v>
      </c>
      <c r="I37" s="10" t="s">
        <v>46</v>
      </c>
    </row>
    <row r="38" spans="1:9" ht="29.25" customHeight="1">
      <c r="A38" s="5">
        <v>51700300100</v>
      </c>
      <c r="B38" s="6" t="s">
        <v>174</v>
      </c>
      <c r="C38" s="7" t="s">
        <v>175</v>
      </c>
      <c r="D38" s="8" t="s">
        <v>90</v>
      </c>
      <c r="E38" s="13"/>
      <c r="F38" s="8" t="s">
        <v>176</v>
      </c>
      <c r="G38" s="8"/>
      <c r="H38" s="8" t="s">
        <v>177</v>
      </c>
      <c r="I38" s="10" t="s">
        <v>178</v>
      </c>
    </row>
    <row r="39" spans="1:9" ht="30" customHeight="1">
      <c r="A39" s="17">
        <v>51705500100</v>
      </c>
      <c r="B39" s="18" t="s">
        <v>179</v>
      </c>
      <c r="C39" s="19" t="s">
        <v>180</v>
      </c>
      <c r="D39" s="20" t="s">
        <v>96</v>
      </c>
      <c r="E39" s="21"/>
      <c r="F39" s="20" t="s">
        <v>181</v>
      </c>
      <c r="G39" s="20"/>
      <c r="H39" s="20" t="s">
        <v>182</v>
      </c>
      <c r="I39" s="22" t="s">
        <v>183</v>
      </c>
    </row>
    <row r="40" spans="1:9" ht="29.25" customHeight="1">
      <c r="A40" s="14">
        <v>14900100100</v>
      </c>
      <c r="B40" s="6" t="s">
        <v>184</v>
      </c>
      <c r="C40" s="9" t="s">
        <v>185</v>
      </c>
      <c r="D40" s="8" t="s">
        <v>138</v>
      </c>
      <c r="E40" s="13"/>
      <c r="F40" s="8" t="s">
        <v>186</v>
      </c>
      <c r="G40" s="8"/>
      <c r="H40" s="8" t="s">
        <v>17</v>
      </c>
      <c r="I40" s="10" t="s">
        <v>187</v>
      </c>
    </row>
    <row r="41" spans="1:9" ht="29.25" customHeight="1">
      <c r="A41" s="5">
        <v>51705400300</v>
      </c>
      <c r="B41" s="8" t="s">
        <v>188</v>
      </c>
      <c r="C41" s="24" t="s">
        <v>189</v>
      </c>
      <c r="D41" s="8" t="s">
        <v>190</v>
      </c>
      <c r="E41" s="13"/>
      <c r="F41" s="8" t="s">
        <v>191</v>
      </c>
      <c r="G41" s="8"/>
      <c r="H41" s="15" t="s">
        <v>18</v>
      </c>
      <c r="I41" s="8" t="s">
        <v>191</v>
      </c>
    </row>
    <row r="42" spans="1:9" ht="42" customHeight="1">
      <c r="A42" s="5">
        <v>51701900200</v>
      </c>
      <c r="B42" s="6" t="s">
        <v>192</v>
      </c>
      <c r="C42" s="7" t="s">
        <v>193</v>
      </c>
      <c r="D42" s="23" t="s">
        <v>160</v>
      </c>
      <c r="E42" s="2"/>
      <c r="F42" s="8" t="s">
        <v>194</v>
      </c>
      <c r="G42" s="8"/>
      <c r="H42" s="8" t="s">
        <v>41</v>
      </c>
      <c r="I42" s="10" t="s">
        <v>195</v>
      </c>
    </row>
    <row r="43" spans="1:9" ht="30" customHeight="1">
      <c r="A43" s="5">
        <v>51700100200</v>
      </c>
      <c r="B43" s="6" t="s">
        <v>196</v>
      </c>
      <c r="C43" s="9" t="s">
        <v>197</v>
      </c>
      <c r="D43" s="8" t="s">
        <v>46</v>
      </c>
      <c r="E43" s="13"/>
      <c r="F43" s="8" t="s">
        <v>198</v>
      </c>
      <c r="G43" s="8"/>
      <c r="H43" s="8" t="s">
        <v>105</v>
      </c>
      <c r="I43" s="10" t="s">
        <v>199</v>
      </c>
    </row>
    <row r="44" spans="1:9" ht="27.75" customHeight="1">
      <c r="A44" s="5">
        <v>51705600100</v>
      </c>
      <c r="B44" s="8" t="s">
        <v>200</v>
      </c>
      <c r="C44" s="8" t="s">
        <v>18</v>
      </c>
      <c r="D44" s="8" t="s">
        <v>20</v>
      </c>
      <c r="E44" s="13"/>
      <c r="F44" s="8" t="s">
        <v>20</v>
      </c>
      <c r="G44" s="8"/>
      <c r="H44" s="8" t="s">
        <v>201</v>
      </c>
      <c r="I44" s="10" t="s">
        <v>202</v>
      </c>
    </row>
    <row r="45" spans="1:9" ht="29.25" customHeight="1">
      <c r="A45" s="5">
        <v>51701800200</v>
      </c>
      <c r="B45" s="8" t="s">
        <v>203</v>
      </c>
      <c r="C45" s="7" t="s">
        <v>204</v>
      </c>
      <c r="D45" s="23" t="s">
        <v>160</v>
      </c>
      <c r="E45" s="13"/>
      <c r="F45" s="8" t="s">
        <v>205</v>
      </c>
      <c r="G45" s="8"/>
      <c r="H45" s="8" t="s">
        <v>41</v>
      </c>
      <c r="I45" s="10" t="s">
        <v>206</v>
      </c>
    </row>
    <row r="46" spans="1:9" ht="29.25" customHeight="1">
      <c r="A46" s="5">
        <v>51701800300</v>
      </c>
      <c r="B46" s="8" t="s">
        <v>207</v>
      </c>
      <c r="C46" s="7" t="s">
        <v>208</v>
      </c>
      <c r="D46" s="23" t="s">
        <v>160</v>
      </c>
      <c r="E46" s="13"/>
      <c r="F46" s="8" t="s">
        <v>209</v>
      </c>
      <c r="G46" s="8"/>
      <c r="H46" s="8" t="s">
        <v>41</v>
      </c>
      <c r="I46" s="10" t="s">
        <v>210</v>
      </c>
    </row>
    <row r="47" spans="1:9" ht="29.25" customHeight="1">
      <c r="A47" s="5">
        <v>51701900300</v>
      </c>
      <c r="B47" s="6" t="s">
        <v>211</v>
      </c>
      <c r="C47" s="7" t="s">
        <v>212</v>
      </c>
      <c r="D47" s="23" t="s">
        <v>160</v>
      </c>
      <c r="E47" s="13"/>
      <c r="F47" s="8" t="s">
        <v>213</v>
      </c>
      <c r="G47" s="8">
        <f>F47+F46+F45+F44+F43+F42+F41+F39+F38+F36+F35+F34+F33+F32+F32+F31</f>
        <v>38618248645</v>
      </c>
      <c r="H47" s="8" t="s">
        <v>41</v>
      </c>
      <c r="I47" s="10" t="s">
        <v>214</v>
      </c>
    </row>
    <row r="48" spans="1:9" ht="29.25" customHeight="1">
      <c r="A48" s="5">
        <v>22200100100</v>
      </c>
      <c r="B48" s="6" t="s">
        <v>215</v>
      </c>
      <c r="C48" s="7" t="s">
        <v>216</v>
      </c>
      <c r="D48" s="8" t="s">
        <v>29</v>
      </c>
      <c r="E48" s="13"/>
      <c r="F48" s="8" t="s">
        <v>217</v>
      </c>
      <c r="G48" s="8"/>
      <c r="H48" s="8" t="s">
        <v>51</v>
      </c>
      <c r="I48" s="10" t="s">
        <v>218</v>
      </c>
    </row>
    <row r="49" spans="1:9" ht="29.25" customHeight="1">
      <c r="A49" s="25">
        <v>52100100100</v>
      </c>
      <c r="B49" s="8" t="s">
        <v>219</v>
      </c>
      <c r="C49" s="7" t="s">
        <v>220</v>
      </c>
      <c r="D49" s="8" t="s">
        <v>221</v>
      </c>
      <c r="E49" s="13"/>
      <c r="F49" s="8" t="s">
        <v>222</v>
      </c>
      <c r="G49" s="8"/>
      <c r="H49" s="8" t="s">
        <v>223</v>
      </c>
      <c r="I49" s="10" t="s">
        <v>224</v>
      </c>
    </row>
    <row r="50" spans="1:9" ht="29.25" customHeight="1">
      <c r="A50" s="5">
        <v>52110200100</v>
      </c>
      <c r="B50" s="6" t="s">
        <v>225</v>
      </c>
      <c r="C50" s="7" t="s">
        <v>226</v>
      </c>
      <c r="D50" s="8" t="s">
        <v>41</v>
      </c>
      <c r="E50" s="13"/>
      <c r="F50" s="8" t="s">
        <v>227</v>
      </c>
      <c r="G50" s="8"/>
      <c r="H50" s="8" t="s">
        <v>41</v>
      </c>
      <c r="I50" s="10" t="s">
        <v>228</v>
      </c>
    </row>
    <row r="51" spans="1:9" ht="29.25" customHeight="1">
      <c r="A51" s="11" t="s">
        <v>229</v>
      </c>
      <c r="B51" s="6" t="s">
        <v>230</v>
      </c>
      <c r="C51" s="9" t="s">
        <v>231</v>
      </c>
      <c r="D51" s="8" t="s">
        <v>96</v>
      </c>
      <c r="E51" s="13"/>
      <c r="F51" s="8" t="s">
        <v>232</v>
      </c>
      <c r="G51" s="8"/>
      <c r="H51" s="8" t="s">
        <v>233</v>
      </c>
      <c r="I51" s="10" t="s">
        <v>234</v>
      </c>
    </row>
    <row r="52" spans="1:9" ht="29.25" customHeight="1">
      <c r="A52" s="11" t="s">
        <v>235</v>
      </c>
      <c r="B52" s="6" t="s">
        <v>236</v>
      </c>
      <c r="C52" s="9" t="s">
        <v>237</v>
      </c>
      <c r="D52" s="8" t="s">
        <v>46</v>
      </c>
      <c r="E52" s="13"/>
      <c r="F52" s="8" t="s">
        <v>238</v>
      </c>
      <c r="G52" s="8"/>
      <c r="H52" s="8" t="s">
        <v>239</v>
      </c>
      <c r="I52" s="10" t="s">
        <v>240</v>
      </c>
    </row>
    <row r="53" spans="1:9" ht="29.25" customHeight="1">
      <c r="A53" s="5">
        <v>52102600100</v>
      </c>
      <c r="B53" s="6" t="s">
        <v>241</v>
      </c>
      <c r="C53" s="7" t="s">
        <v>242</v>
      </c>
      <c r="D53" s="13"/>
      <c r="E53" s="13"/>
      <c r="F53" s="8" t="s">
        <v>243</v>
      </c>
      <c r="G53" s="8"/>
      <c r="H53" s="8" t="s">
        <v>244</v>
      </c>
      <c r="I53" s="10" t="s">
        <v>245</v>
      </c>
    </row>
    <row r="54" spans="1:9" ht="29.25" customHeight="1">
      <c r="A54" s="5">
        <v>52110400100</v>
      </c>
      <c r="B54" s="6" t="s">
        <v>246</v>
      </c>
      <c r="C54" s="7" t="s">
        <v>247</v>
      </c>
      <c r="D54" s="8" t="s">
        <v>41</v>
      </c>
      <c r="E54" s="13"/>
      <c r="F54" s="8" t="s">
        <v>248</v>
      </c>
      <c r="G54" s="8"/>
      <c r="H54" s="8" t="s">
        <v>74</v>
      </c>
      <c r="I54" s="10" t="s">
        <v>249</v>
      </c>
    </row>
    <row r="55" spans="1:9" ht="42" customHeight="1">
      <c r="A55" s="5">
        <v>52110600100</v>
      </c>
      <c r="B55" s="6" t="s">
        <v>250</v>
      </c>
      <c r="C55" s="9" t="s">
        <v>251</v>
      </c>
      <c r="D55" s="8" t="s">
        <v>252</v>
      </c>
      <c r="E55" s="2"/>
      <c r="F55" s="8" t="s">
        <v>253</v>
      </c>
      <c r="G55" s="8">
        <f>F55+F54+F53+F52+F51+F50+F49+F48</f>
        <v>8988895466</v>
      </c>
      <c r="H55" s="8" t="s">
        <v>29</v>
      </c>
      <c r="I55" s="10" t="s">
        <v>254</v>
      </c>
    </row>
    <row r="56" spans="1:9" ht="42" customHeight="1">
      <c r="A56" s="17">
        <v>12300100100</v>
      </c>
      <c r="B56" s="26" t="s">
        <v>255</v>
      </c>
      <c r="C56" s="27" t="s">
        <v>256</v>
      </c>
      <c r="D56" s="20" t="s">
        <v>29</v>
      </c>
      <c r="E56" s="26"/>
      <c r="F56" s="39" t="s">
        <v>406</v>
      </c>
      <c r="G56" s="20"/>
      <c r="H56" s="20" t="s">
        <v>257</v>
      </c>
      <c r="I56" s="22" t="s">
        <v>258</v>
      </c>
    </row>
    <row r="57" spans="1:9" ht="29.25" customHeight="1">
      <c r="A57" s="5">
        <v>23600400100</v>
      </c>
      <c r="B57" s="11" t="s">
        <v>259</v>
      </c>
      <c r="C57" s="28" t="s">
        <v>260</v>
      </c>
      <c r="D57" s="8" t="s">
        <v>261</v>
      </c>
      <c r="E57" s="13"/>
      <c r="F57" s="8" t="s">
        <v>262</v>
      </c>
      <c r="G57" s="8"/>
      <c r="H57" s="8" t="s">
        <v>263</v>
      </c>
      <c r="I57" s="10" t="s">
        <v>264</v>
      </c>
    </row>
    <row r="58" spans="1:9" ht="27.75" customHeight="1">
      <c r="A58" s="5">
        <v>23605200100</v>
      </c>
      <c r="B58" s="11" t="s">
        <v>265</v>
      </c>
      <c r="C58" s="8" t="s">
        <v>18</v>
      </c>
      <c r="D58" s="8" t="s">
        <v>94</v>
      </c>
      <c r="E58" s="13"/>
      <c r="F58" s="8" t="s">
        <v>94</v>
      </c>
      <c r="G58" s="8">
        <f>F58+F57</f>
        <v>87547671</v>
      </c>
      <c r="H58" s="8" t="s">
        <v>29</v>
      </c>
      <c r="I58" s="10" t="s">
        <v>266</v>
      </c>
    </row>
    <row r="59" spans="1:9" ht="29.25" customHeight="1">
      <c r="A59" s="5">
        <v>12300400100</v>
      </c>
      <c r="B59" s="6" t="s">
        <v>267</v>
      </c>
      <c r="C59" s="29" t="s">
        <v>268</v>
      </c>
      <c r="D59" s="13"/>
      <c r="E59" s="13"/>
      <c r="F59" s="38" t="s">
        <v>407</v>
      </c>
      <c r="G59" s="8"/>
      <c r="H59" s="8" t="s">
        <v>269</v>
      </c>
      <c r="I59" s="10" t="s">
        <v>270</v>
      </c>
    </row>
    <row r="60" spans="1:9" ht="30" customHeight="1">
      <c r="A60" s="5">
        <v>12301300100</v>
      </c>
      <c r="B60" s="8" t="s">
        <v>271</v>
      </c>
      <c r="C60" s="28" t="s">
        <v>272</v>
      </c>
      <c r="D60" s="8" t="s">
        <v>126</v>
      </c>
      <c r="E60" s="13"/>
      <c r="F60" s="38" t="s">
        <v>408</v>
      </c>
      <c r="G60" s="8">
        <f>F60+F59</f>
        <v>419211267</v>
      </c>
      <c r="H60" s="8" t="s">
        <v>273</v>
      </c>
      <c r="I60" s="10" t="s">
        <v>274</v>
      </c>
    </row>
    <row r="61" spans="1:9" ht="29.25" customHeight="1">
      <c r="A61" s="5">
        <v>32600100100</v>
      </c>
      <c r="B61" s="8" t="s">
        <v>275</v>
      </c>
      <c r="C61" s="29" t="s">
        <v>276</v>
      </c>
      <c r="D61" s="8" t="s">
        <v>277</v>
      </c>
      <c r="E61" s="13"/>
      <c r="F61" s="8" t="s">
        <v>278</v>
      </c>
      <c r="G61" s="8"/>
      <c r="H61" s="8" t="s">
        <v>100</v>
      </c>
      <c r="I61" s="10" t="s">
        <v>279</v>
      </c>
    </row>
    <row r="62" spans="1:9" ht="29.25" customHeight="1">
      <c r="A62" s="5">
        <v>51400100100</v>
      </c>
      <c r="B62" s="6" t="s">
        <v>280</v>
      </c>
      <c r="C62" s="29" t="s">
        <v>281</v>
      </c>
      <c r="D62" s="8" t="s">
        <v>269</v>
      </c>
      <c r="E62" s="13"/>
      <c r="F62" s="8" t="s">
        <v>282</v>
      </c>
      <c r="G62" s="8"/>
      <c r="H62" s="8" t="s">
        <v>41</v>
      </c>
      <c r="I62" s="10" t="s">
        <v>283</v>
      </c>
    </row>
    <row r="63" spans="1:9" ht="29.25" customHeight="1">
      <c r="A63" s="5">
        <v>23400100100</v>
      </c>
      <c r="B63" s="6" t="s">
        <v>284</v>
      </c>
      <c r="C63" s="29" t="s">
        <v>285</v>
      </c>
      <c r="D63" s="8" t="s">
        <v>286</v>
      </c>
      <c r="E63" s="8" t="s">
        <v>18</v>
      </c>
      <c r="F63" s="8" t="s">
        <v>287</v>
      </c>
      <c r="G63" s="8"/>
      <c r="H63" s="8" t="s">
        <v>288</v>
      </c>
      <c r="I63" s="8" t="s">
        <v>289</v>
      </c>
    </row>
    <row r="64" spans="1:9" ht="29.25" customHeight="1">
      <c r="A64" s="5">
        <v>23400300100</v>
      </c>
      <c r="B64" s="6" t="s">
        <v>290</v>
      </c>
      <c r="C64" s="28" t="s">
        <v>291</v>
      </c>
      <c r="D64" s="8" t="s">
        <v>292</v>
      </c>
      <c r="E64" s="13"/>
      <c r="F64" s="8" t="s">
        <v>293</v>
      </c>
      <c r="G64" s="8"/>
      <c r="H64" s="8" t="s">
        <v>143</v>
      </c>
      <c r="I64" s="10" t="s">
        <v>294</v>
      </c>
    </row>
    <row r="65" spans="1:9" ht="27.75" customHeight="1">
      <c r="A65" s="5">
        <v>23400400100</v>
      </c>
      <c r="B65" s="6" t="s">
        <v>295</v>
      </c>
      <c r="C65" s="8" t="s">
        <v>18</v>
      </c>
      <c r="D65" s="8" t="s">
        <v>56</v>
      </c>
      <c r="E65" s="13"/>
      <c r="F65" s="8" t="s">
        <v>56</v>
      </c>
      <c r="G65" s="8"/>
      <c r="H65" s="8" t="s">
        <v>296</v>
      </c>
      <c r="I65" s="10" t="s">
        <v>297</v>
      </c>
    </row>
    <row r="66" spans="1:9" ht="29.25" customHeight="1">
      <c r="A66" s="5">
        <v>22905500100</v>
      </c>
      <c r="B66" s="6" t="s">
        <v>298</v>
      </c>
      <c r="C66" s="29" t="s">
        <v>299</v>
      </c>
      <c r="D66" s="8" t="s">
        <v>74</v>
      </c>
      <c r="E66" s="13"/>
      <c r="F66" s="8" t="s">
        <v>300</v>
      </c>
      <c r="G66" s="8"/>
      <c r="H66" s="8" t="s">
        <v>269</v>
      </c>
      <c r="I66" s="10" t="s">
        <v>301</v>
      </c>
    </row>
    <row r="67" spans="1:9" ht="29.25" customHeight="1">
      <c r="A67" s="5">
        <v>26000100100</v>
      </c>
      <c r="B67" s="6" t="s">
        <v>302</v>
      </c>
      <c r="C67" s="29" t="s">
        <v>303</v>
      </c>
      <c r="D67" s="8" t="s">
        <v>100</v>
      </c>
      <c r="E67" s="13"/>
      <c r="F67" s="35">
        <v>600167446</v>
      </c>
      <c r="G67" s="8"/>
      <c r="H67" s="8" t="s">
        <v>304</v>
      </c>
      <c r="I67" s="10" t="s">
        <v>305</v>
      </c>
    </row>
    <row r="68" spans="1:9" ht="29.25" customHeight="1">
      <c r="A68" s="5">
        <v>25301000100</v>
      </c>
      <c r="B68" s="6" t="s">
        <v>306</v>
      </c>
      <c r="C68" s="29" t="s">
        <v>307</v>
      </c>
      <c r="D68" s="8" t="s">
        <v>37</v>
      </c>
      <c r="E68" s="13"/>
      <c r="F68" s="8" t="s">
        <v>308</v>
      </c>
      <c r="G68" s="35">
        <f>F68+F67</f>
        <v>875167446</v>
      </c>
      <c r="H68" s="8" t="s">
        <v>309</v>
      </c>
      <c r="I68" s="10" t="s">
        <v>310</v>
      </c>
    </row>
    <row r="69" spans="1:9" ht="29.25" customHeight="1">
      <c r="A69" s="5">
        <v>23400200100</v>
      </c>
      <c r="B69" s="6" t="s">
        <v>311</v>
      </c>
      <c r="C69" s="28" t="s">
        <v>312</v>
      </c>
      <c r="D69" s="12" t="s">
        <v>261</v>
      </c>
      <c r="E69" s="13"/>
      <c r="F69" s="8" t="s">
        <v>313</v>
      </c>
      <c r="G69" s="8"/>
      <c r="H69" s="8" t="s">
        <v>41</v>
      </c>
      <c r="I69" s="10" t="s">
        <v>314</v>
      </c>
    </row>
    <row r="70" spans="1:9" ht="29.25" customHeight="1">
      <c r="A70" s="5">
        <v>14000100100</v>
      </c>
      <c r="B70" s="6" t="s">
        <v>315</v>
      </c>
      <c r="C70" s="29" t="s">
        <v>316</v>
      </c>
      <c r="D70" s="8" t="s">
        <v>317</v>
      </c>
      <c r="E70" s="13"/>
      <c r="F70" s="8" t="s">
        <v>318</v>
      </c>
      <c r="G70" s="8"/>
      <c r="H70" s="8" t="s">
        <v>37</v>
      </c>
      <c r="I70" s="10" t="s">
        <v>319</v>
      </c>
    </row>
    <row r="71" spans="1:9" ht="30" customHeight="1">
      <c r="A71" s="5">
        <v>14000100200</v>
      </c>
      <c r="B71" s="6" t="s">
        <v>320</v>
      </c>
      <c r="C71" s="28" t="s">
        <v>321</v>
      </c>
      <c r="D71" s="8" t="s">
        <v>138</v>
      </c>
      <c r="E71" s="13"/>
      <c r="F71" s="8" t="s">
        <v>322</v>
      </c>
      <c r="G71" s="8"/>
      <c r="H71" s="8" t="s">
        <v>88</v>
      </c>
      <c r="I71" s="10" t="s">
        <v>323</v>
      </c>
    </row>
    <row r="72" spans="1:9" ht="29.25" customHeight="1">
      <c r="A72" s="5">
        <v>14700100100</v>
      </c>
      <c r="B72" s="8" t="s">
        <v>324</v>
      </c>
      <c r="C72" s="28" t="s">
        <v>325</v>
      </c>
      <c r="D72" s="8" t="s">
        <v>29</v>
      </c>
      <c r="E72" s="13"/>
      <c r="F72" s="8" t="s">
        <v>326</v>
      </c>
      <c r="G72" s="8"/>
      <c r="H72" s="8" t="s">
        <v>46</v>
      </c>
      <c r="I72" s="10" t="s">
        <v>327</v>
      </c>
    </row>
    <row r="73" spans="1:9" ht="27.75" customHeight="1">
      <c r="A73" s="5">
        <v>32605100100</v>
      </c>
      <c r="B73" s="8" t="s">
        <v>328</v>
      </c>
      <c r="C73" s="8" t="s">
        <v>329</v>
      </c>
      <c r="D73" s="13"/>
      <c r="E73" s="13"/>
      <c r="F73" s="8" t="s">
        <v>329</v>
      </c>
      <c r="G73" s="8"/>
      <c r="H73" s="13"/>
      <c r="I73" s="10" t="s">
        <v>329</v>
      </c>
    </row>
    <row r="74" spans="1:9" ht="30" customHeight="1">
      <c r="A74" s="17">
        <v>31801100100</v>
      </c>
      <c r="B74" s="20" t="s">
        <v>330</v>
      </c>
      <c r="C74" s="9" t="s">
        <v>331</v>
      </c>
      <c r="D74" s="20" t="s">
        <v>138</v>
      </c>
      <c r="E74" s="20" t="s">
        <v>332</v>
      </c>
      <c r="F74" s="20" t="s">
        <v>333</v>
      </c>
      <c r="G74" s="20">
        <f>F74+F73</f>
        <v>2763310998</v>
      </c>
      <c r="H74" s="20" t="s">
        <v>334</v>
      </c>
      <c r="I74" s="22" t="s">
        <v>335</v>
      </c>
    </row>
    <row r="75" spans="1:9" ht="27.75" customHeight="1">
      <c r="A75" s="5">
        <v>55100100100</v>
      </c>
      <c r="B75" s="6" t="s">
        <v>336</v>
      </c>
      <c r="C75" s="8" t="s">
        <v>337</v>
      </c>
      <c r="D75" s="8" t="s">
        <v>338</v>
      </c>
      <c r="E75" s="13"/>
      <c r="F75" s="8" t="s">
        <v>339</v>
      </c>
      <c r="G75" s="8"/>
      <c r="H75" s="8" t="s">
        <v>340</v>
      </c>
      <c r="I75" s="10" t="s">
        <v>341</v>
      </c>
    </row>
    <row r="76" spans="1:9" ht="29.25" customHeight="1">
      <c r="A76" s="5">
        <v>53500100100</v>
      </c>
      <c r="B76" s="6" t="s">
        <v>342</v>
      </c>
      <c r="C76" s="7" t="s">
        <v>343</v>
      </c>
      <c r="D76" s="8" t="s">
        <v>277</v>
      </c>
      <c r="E76" s="13"/>
      <c r="F76" s="8" t="s">
        <v>344</v>
      </c>
      <c r="G76" s="8"/>
      <c r="H76" s="8" t="s">
        <v>345</v>
      </c>
      <c r="I76" s="10" t="s">
        <v>346</v>
      </c>
    </row>
    <row r="77" spans="1:9" ht="30" customHeight="1">
      <c r="A77" s="5">
        <v>53500200100</v>
      </c>
      <c r="B77" s="6" t="s">
        <v>347</v>
      </c>
      <c r="C77" s="30" t="s">
        <v>348</v>
      </c>
      <c r="D77" s="8" t="s">
        <v>345</v>
      </c>
      <c r="E77" s="13"/>
      <c r="F77" s="8" t="s">
        <v>345</v>
      </c>
      <c r="G77" s="8">
        <f>F77+F76</f>
        <v>754812016</v>
      </c>
      <c r="H77" s="8" t="s">
        <v>349</v>
      </c>
      <c r="I77" s="10" t="s">
        <v>350</v>
      </c>
    </row>
    <row r="78" spans="1:9" ht="30" customHeight="1">
      <c r="A78" s="5">
        <v>25210200100</v>
      </c>
      <c r="B78" s="6" t="s">
        <v>351</v>
      </c>
      <c r="C78" s="7" t="s">
        <v>352</v>
      </c>
      <c r="D78" s="8" t="s">
        <v>51</v>
      </c>
      <c r="E78" s="13"/>
      <c r="F78" s="8" t="s">
        <v>190</v>
      </c>
      <c r="G78" s="8"/>
      <c r="H78" s="8" t="s">
        <v>79</v>
      </c>
      <c r="I78" s="10" t="s">
        <v>353</v>
      </c>
    </row>
    <row r="79" spans="1:9" ht="27.75" customHeight="1">
      <c r="A79" s="5">
        <v>25210300100</v>
      </c>
      <c r="B79" s="6" t="s">
        <v>354</v>
      </c>
      <c r="C79" s="8" t="s">
        <v>18</v>
      </c>
      <c r="D79" s="8" t="s">
        <v>355</v>
      </c>
      <c r="E79" s="13"/>
      <c r="F79" s="8" t="s">
        <v>355</v>
      </c>
      <c r="G79" s="8">
        <f>F79+F78</f>
        <v>601000000</v>
      </c>
      <c r="H79" s="8" t="s">
        <v>51</v>
      </c>
      <c r="I79" s="10" t="s">
        <v>356</v>
      </c>
    </row>
    <row r="80" spans="1:9" ht="29.25" customHeight="1">
      <c r="A80" s="5">
        <v>51300100100</v>
      </c>
      <c r="B80" s="8" t="s">
        <v>357</v>
      </c>
      <c r="C80" s="9" t="s">
        <v>358</v>
      </c>
      <c r="D80" s="8" t="s">
        <v>359</v>
      </c>
      <c r="E80" s="13"/>
      <c r="F80" s="8" t="s">
        <v>360</v>
      </c>
      <c r="G80" s="8"/>
      <c r="H80" s="8" t="s">
        <v>361</v>
      </c>
      <c r="I80" s="10" t="s">
        <v>362</v>
      </c>
    </row>
    <row r="81" spans="1:9" ht="30" customHeight="1">
      <c r="A81" s="5">
        <v>51305100100</v>
      </c>
      <c r="B81" s="6" t="s">
        <v>363</v>
      </c>
      <c r="C81" s="30" t="s">
        <v>364</v>
      </c>
      <c r="D81" s="8" t="s">
        <v>365</v>
      </c>
      <c r="E81" s="13"/>
      <c r="F81" s="8" t="s">
        <v>366</v>
      </c>
      <c r="G81" s="8">
        <f>F81+F80</f>
        <v>187352810</v>
      </c>
      <c r="H81" s="8" t="s">
        <v>171</v>
      </c>
      <c r="I81" s="10" t="s">
        <v>367</v>
      </c>
    </row>
    <row r="82" spans="1:9" ht="29.25" customHeight="1">
      <c r="A82" s="5">
        <v>51300100200</v>
      </c>
      <c r="B82" s="8" t="s">
        <v>368</v>
      </c>
      <c r="C82" s="7" t="s">
        <v>369</v>
      </c>
      <c r="D82" s="8" t="s">
        <v>370</v>
      </c>
      <c r="E82" s="13"/>
      <c r="F82" s="8" t="s">
        <v>371</v>
      </c>
      <c r="G82" s="8"/>
      <c r="H82" s="8" t="s">
        <v>120</v>
      </c>
      <c r="I82" s="10" t="s">
        <v>372</v>
      </c>
    </row>
    <row r="83" spans="1:9" ht="29.25" customHeight="1">
      <c r="A83" s="5">
        <v>53905100100</v>
      </c>
      <c r="B83" s="8" t="s">
        <v>373</v>
      </c>
      <c r="C83" s="7" t="s">
        <v>374</v>
      </c>
      <c r="D83" s="10" t="s">
        <v>68</v>
      </c>
      <c r="E83" s="13"/>
      <c r="F83" s="8" t="s">
        <v>375</v>
      </c>
      <c r="G83" s="8"/>
      <c r="H83" s="8" t="s">
        <v>376</v>
      </c>
      <c r="I83" s="10" t="s">
        <v>377</v>
      </c>
    </row>
    <row r="84" spans="1:9" ht="27.75" customHeight="1">
      <c r="A84" s="5">
        <v>51300100300</v>
      </c>
      <c r="B84" s="6" t="s">
        <v>378</v>
      </c>
      <c r="C84" s="12" t="s">
        <v>379</v>
      </c>
      <c r="D84" s="10" t="s">
        <v>120</v>
      </c>
      <c r="E84" s="13"/>
      <c r="F84" s="8" t="s">
        <v>380</v>
      </c>
      <c r="G84" s="8">
        <f>F84+F83+F82</f>
        <v>740069258</v>
      </c>
      <c r="H84" s="8" t="s">
        <v>46</v>
      </c>
      <c r="I84" s="10" t="s">
        <v>381</v>
      </c>
    </row>
    <row r="85" spans="1:9" ht="27.75" customHeight="1">
      <c r="A85" s="11" t="s">
        <v>382</v>
      </c>
      <c r="B85" s="8" t="s">
        <v>383</v>
      </c>
      <c r="C85" s="8" t="s">
        <v>384</v>
      </c>
      <c r="D85" s="10" t="s">
        <v>376</v>
      </c>
      <c r="E85" s="13"/>
      <c r="F85" s="8" t="s">
        <v>385</v>
      </c>
      <c r="G85" s="8"/>
      <c r="H85" s="8" t="s">
        <v>29</v>
      </c>
      <c r="I85" s="10" t="s">
        <v>386</v>
      </c>
    </row>
    <row r="86" spans="1:9" ht="30" customHeight="1">
      <c r="A86" s="8" t="s">
        <v>387</v>
      </c>
      <c r="B86" s="8" t="s">
        <v>388</v>
      </c>
      <c r="C86" s="30" t="s">
        <v>348</v>
      </c>
      <c r="D86" s="8" t="s">
        <v>389</v>
      </c>
      <c r="E86" s="13"/>
      <c r="F86" s="8" t="s">
        <v>389</v>
      </c>
      <c r="G86" s="8">
        <f>F86+F85</f>
        <v>476750000</v>
      </c>
      <c r="H86" s="30" t="s">
        <v>390</v>
      </c>
      <c r="I86" s="10" t="s">
        <v>391</v>
      </c>
    </row>
    <row r="87" spans="1:9" ht="33" customHeight="1">
      <c r="A87" s="13"/>
      <c r="B87" s="1" t="s">
        <v>392</v>
      </c>
      <c r="C87" s="31" t="s">
        <v>393</v>
      </c>
      <c r="D87" s="1" t="s">
        <v>394</v>
      </c>
      <c r="E87" s="1" t="s">
        <v>395</v>
      </c>
      <c r="F87" s="1" t="s">
        <v>396</v>
      </c>
      <c r="G87" s="1"/>
      <c r="H87" s="32" t="s">
        <v>397</v>
      </c>
      <c r="I87" s="33" t="s">
        <v>398</v>
      </c>
    </row>
    <row r="89" spans="1:9">
      <c r="F89" s="36">
        <f>F3+F4+F5+F6+F7+F8+F10+F9+F11+F12+F13+F15+F16+F17+F18+F19+F20+F21+F22+F23+F24+F25+F26+F27+F28+F30+F29+F31+F32+F33+F34+F35+F36+F38+F39+F40+F41+F42+F43+F44+F45+F46+F47+F48+F49+F50+F51+F52+F53+F54+F55+F56+F57+F58+F59+F60+F61+F62+F63+F64+F65+F66+F67+F68+F69+F70+F71+F72+F73+F74+F75+F77+F76+F78+F79+F80+F81+F82+F83+F84+F85+F86</f>
        <v>108905099631.45999</v>
      </c>
    </row>
    <row r="90" spans="1:9">
      <c r="F90" s="37">
        <f>'[1]2020 Amended'!$H$116-F87</f>
        <v>1166244372.9999847</v>
      </c>
    </row>
  </sheetData>
  <mergeCells count="1">
    <mergeCell ref="A1:I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FDEE1F-7CF7-43E6-AFE9-0BB096E67E00}"/>
</file>

<file path=customXml/itemProps2.xml><?xml version="1.0" encoding="utf-8"?>
<ds:datastoreItem xmlns:ds="http://schemas.openxmlformats.org/officeDocument/2006/customXml" ds:itemID="{806A792B-B863-48C8-95C6-6D9A5A844C79}"/>
</file>

<file path=customXml/itemProps3.xml><?xml version="1.0" encoding="utf-8"?>
<ds:datastoreItem xmlns:ds="http://schemas.openxmlformats.org/officeDocument/2006/customXml" ds:itemID="{46DE1E40-C1B0-4842-A551-1F7508639A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- 004</dc:creator>
  <cp:lastModifiedBy>Oluwatosin Oke</cp:lastModifiedBy>
  <dcterms:created xsi:type="dcterms:W3CDTF">2020-09-08T14:23:48Z</dcterms:created>
  <dcterms:modified xsi:type="dcterms:W3CDTF">2020-09-08T15:25:49Z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