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20" windowWidth="11840" windowHeight="14580"/>
  </bookViews>
  <sheets>
    <sheet name="Table 1" sheetId="1" r:id="rId1"/>
    <sheet name="Table 2" sheetId="2" r:id="rId2"/>
    <sheet name="Table 3" sheetId="3" r:id="rId3"/>
    <sheet name="Table 4" sheetId="4" r:id="rId4"/>
  </sheets>
  <externalReferences>
    <externalReference r:id="rId5"/>
  </externalReferenc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2" l="1"/>
  <c r="E44" i="3"/>
  <c r="E44" i="4"/>
  <c r="E44" i="1"/>
  <c r="E43" i="2"/>
  <c r="E43" i="3"/>
  <c r="E43" i="4"/>
  <c r="E43" i="1"/>
  <c r="E42" i="2"/>
  <c r="E42" i="3"/>
  <c r="E42" i="4"/>
  <c r="E42" i="1"/>
  <c r="E49" i="2"/>
  <c r="E49" i="3"/>
  <c r="E49" i="4"/>
  <c r="E49" i="1"/>
</calcChain>
</file>

<file path=xl/sharedStrings.xml><?xml version="1.0" encoding="utf-8"?>
<sst xmlns="http://schemas.openxmlformats.org/spreadsheetml/2006/main" count="115" uniqueCount="109">
  <si>
    <r>
      <rPr>
        <b/>
        <sz val="14"/>
        <rFont val="Arial"/>
      </rPr>
      <t>DETAILS OF APPROVED REVENUE FIGURE</t>
    </r>
  </si>
  <si>
    <r>
      <rPr>
        <b/>
        <sz val="12"/>
        <rFont val="Arial"/>
      </rPr>
      <t>ECONOMIC</t>
    </r>
  </si>
  <si>
    <r>
      <rPr>
        <b/>
        <sz val="12"/>
        <rFont val="Arial"/>
      </rPr>
      <t>DETAILS OF REVENUE</t>
    </r>
  </si>
  <si>
    <r>
      <rPr>
        <b/>
        <sz val="12"/>
        <rFont val="Arial"/>
      </rPr>
      <t>APPROVED</t>
    </r>
  </si>
  <si>
    <r>
      <rPr>
        <b/>
        <sz val="12"/>
        <rFont val="Arial"/>
      </rPr>
      <t>CODE</t>
    </r>
  </si>
  <si>
    <r>
      <rPr>
        <b/>
        <sz val="12"/>
        <rFont val="Arial"/>
      </rPr>
      <t>ESTIMATES</t>
    </r>
  </si>
  <si>
    <r>
      <rPr>
        <sz val="12"/>
        <rFont val="Arial"/>
      </rPr>
      <t>Capital Reciept</t>
    </r>
  </si>
  <si>
    <r>
      <rPr>
        <sz val="12"/>
        <rFont val="Arial"/>
      </rPr>
      <t>N</t>
    </r>
  </si>
  <si>
    <r>
      <rPr>
        <sz val="12"/>
        <rFont val="Arial"/>
      </rPr>
      <t>Statutory Allocations</t>
    </r>
  </si>
  <si>
    <r>
      <rPr>
        <sz val="12"/>
        <rFont val="Arial"/>
      </rPr>
      <t>Value Added Tax</t>
    </r>
  </si>
  <si>
    <r>
      <rPr>
        <sz val="12"/>
        <rFont val="Arial"/>
      </rPr>
      <t>Excess Crude Oil</t>
    </r>
  </si>
  <si>
    <r>
      <rPr>
        <sz val="12"/>
        <rFont val="Arial"/>
      </rPr>
      <t>Taxes-General</t>
    </r>
  </si>
  <si>
    <r>
      <rPr>
        <sz val="12"/>
        <rFont val="Arial"/>
      </rPr>
      <t>Licence General</t>
    </r>
  </si>
  <si>
    <r>
      <rPr>
        <sz val="12"/>
        <rFont val="Arial"/>
      </rPr>
      <t>Fees General</t>
    </r>
  </si>
  <si>
    <r>
      <rPr>
        <sz val="12"/>
        <rFont val="Arial"/>
      </rPr>
      <t>Fine General</t>
    </r>
  </si>
  <si>
    <r>
      <rPr>
        <sz val="12"/>
        <rFont val="Arial"/>
      </rPr>
      <t>Sales General</t>
    </r>
  </si>
  <si>
    <r>
      <rPr>
        <sz val="12"/>
        <rFont val="Arial"/>
      </rPr>
      <t>Earning General</t>
    </r>
  </si>
  <si>
    <r>
      <rPr>
        <sz val="12"/>
        <rFont val="Arial"/>
      </rPr>
      <t>Rent on Government Building General</t>
    </r>
  </si>
  <si>
    <r>
      <rPr>
        <sz val="12"/>
        <rFont val="Arial"/>
      </rPr>
      <t>Rent on Lands and Others General</t>
    </r>
  </si>
  <si>
    <r>
      <rPr>
        <sz val="12"/>
        <rFont val="Arial"/>
      </rPr>
      <t>Repayments-General</t>
    </r>
  </si>
  <si>
    <r>
      <rPr>
        <sz val="12"/>
        <rFont val="Arial"/>
      </rPr>
      <t>Investment Income-General</t>
    </r>
  </si>
  <si>
    <r>
      <rPr>
        <sz val="12"/>
        <rFont val="Arial"/>
      </rPr>
      <t>Interest Earned</t>
    </r>
  </si>
  <si>
    <r>
      <rPr>
        <sz val="12"/>
        <rFont val="Arial"/>
      </rPr>
      <t>Re-imbursement General</t>
    </r>
  </si>
  <si>
    <r>
      <rPr>
        <sz val="12"/>
        <rFont val="Arial"/>
      </rPr>
      <t>Domestic Aids</t>
    </r>
  </si>
  <si>
    <r>
      <rPr>
        <sz val="12"/>
        <rFont val="Arial"/>
      </rPr>
      <t>Foreign Aids</t>
    </r>
  </si>
  <si>
    <r>
      <rPr>
        <sz val="12"/>
        <rFont val="Arial"/>
      </rPr>
      <t>Domestic Grants</t>
    </r>
  </si>
  <si>
    <r>
      <rPr>
        <sz val="12"/>
        <rFont val="Arial"/>
      </rPr>
      <t>Foreign Grants</t>
    </r>
  </si>
  <si>
    <r>
      <rPr>
        <sz val="12"/>
        <rFont val="Arial"/>
      </rPr>
      <t>Other Capital Receipts</t>
    </r>
  </si>
  <si>
    <r>
      <rPr>
        <sz val="12"/>
        <rFont val="Arial"/>
      </rPr>
      <t>Domestic Loans</t>
    </r>
  </si>
  <si>
    <r>
      <rPr>
        <sz val="12"/>
        <rFont val="Arial"/>
      </rPr>
      <t>Extra Ordinary Items</t>
    </r>
  </si>
  <si>
    <r>
      <rPr>
        <sz val="12"/>
        <rFont val="Arial"/>
      </rPr>
      <t>International Loans</t>
    </r>
  </si>
  <si>
    <r>
      <rPr>
        <sz val="12"/>
        <rFont val="Arial"/>
      </rPr>
      <t>Others</t>
    </r>
  </si>
  <si>
    <r>
      <rPr>
        <sz val="12"/>
        <rFont val="Arial"/>
      </rPr>
      <t>Miscellaneous Receipts</t>
    </r>
  </si>
  <si>
    <r>
      <rPr>
        <sz val="12"/>
        <rFont val="Arial"/>
      </rPr>
      <t>Donation/Financial Assistance (PPP/ Contract Financing)</t>
    </r>
  </si>
  <si>
    <r>
      <rPr>
        <b/>
        <sz val="12"/>
        <rFont val="Arial"/>
      </rPr>
      <t>Sub-Total (IGR)</t>
    </r>
  </si>
  <si>
    <r>
      <rPr>
        <b/>
        <sz val="14"/>
        <rFont val="Calibri"/>
      </rPr>
      <t>SUMMARY OF  APPROVED 2020 REVENUE FIGURE</t>
    </r>
  </si>
  <si>
    <r>
      <rPr>
        <b/>
        <sz val="14"/>
        <rFont val="Calibri"/>
      </rPr>
      <t>S/N</t>
    </r>
  </si>
  <si>
    <r>
      <rPr>
        <b/>
        <sz val="14"/>
        <rFont val="Calibri"/>
      </rPr>
      <t>ITEMS OF REVENUE</t>
    </r>
  </si>
  <si>
    <r>
      <rPr>
        <b/>
        <sz val="14"/>
        <rFont val="Calibri"/>
      </rPr>
      <t>ESTIMATES</t>
    </r>
  </si>
  <si>
    <r>
      <rPr>
        <sz val="14"/>
        <rFont val="Calibri"/>
      </rPr>
      <t>IGR</t>
    </r>
  </si>
  <si>
    <r>
      <rPr>
        <sz val="14"/>
        <rFont val="Calibri"/>
      </rPr>
      <t>Statutory Allocation</t>
    </r>
  </si>
  <si>
    <r>
      <rPr>
        <sz val="14"/>
        <rFont val="Calibri"/>
      </rPr>
      <t>VAT</t>
    </r>
  </si>
  <si>
    <r>
      <rPr>
        <sz val="14"/>
        <rFont val="Calibri"/>
      </rPr>
      <t>Others</t>
    </r>
  </si>
  <si>
    <r>
      <rPr>
        <sz val="14"/>
        <rFont val="Calibri"/>
      </rPr>
      <t>Loans</t>
    </r>
  </si>
  <si>
    <r>
      <rPr>
        <sz val="14"/>
        <rFont val="Calibri"/>
      </rPr>
      <t>-</t>
    </r>
  </si>
  <si>
    <r>
      <rPr>
        <b/>
        <sz val="14"/>
        <rFont val="Calibri"/>
      </rPr>
      <t>TOTAL  RECURRENT</t>
    </r>
  </si>
  <si>
    <r>
      <rPr>
        <b/>
        <sz val="14"/>
        <rFont val="Calibri"/>
      </rPr>
      <t>Capital Receipts</t>
    </r>
  </si>
  <si>
    <r>
      <rPr>
        <b/>
        <sz val="14"/>
        <rFont val="Calibri"/>
      </rPr>
      <t>TOTAL</t>
    </r>
  </si>
  <si>
    <r>
      <rPr>
        <b/>
        <sz val="12"/>
        <rFont val="Arial"/>
      </rPr>
      <t>DETAILS OF APPROVED 2020 EXPENDITURE FIGURE</t>
    </r>
  </si>
  <si>
    <r>
      <rPr>
        <b/>
        <sz val="12"/>
        <rFont val="Calibri"/>
      </rPr>
      <t>S/N</t>
    </r>
  </si>
  <si>
    <r>
      <rPr>
        <b/>
        <sz val="12"/>
        <rFont val="Calibri"/>
      </rPr>
      <t>IPSAS CODE</t>
    </r>
  </si>
  <si>
    <r>
      <rPr>
        <b/>
        <sz val="12"/>
        <rFont val="Calibri"/>
      </rPr>
      <t>ITEMS OF EXPENDITURE</t>
    </r>
  </si>
  <si>
    <r>
      <rPr>
        <b/>
        <sz val="12"/>
        <rFont val="Calibri"/>
      </rPr>
      <t>APPROVED  ESTIMATES 2020</t>
    </r>
  </si>
  <si>
    <r>
      <rPr>
        <b/>
        <sz val="12"/>
        <rFont val="Calibri"/>
      </rPr>
      <t>%</t>
    </r>
  </si>
  <si>
    <r>
      <rPr>
        <sz val="12"/>
        <rFont val="Calibri"/>
      </rPr>
      <t>Personnel Cost</t>
    </r>
  </si>
  <si>
    <r>
      <rPr>
        <sz val="12"/>
        <rFont val="Calibri"/>
      </rPr>
      <t>Overhead Cost</t>
    </r>
  </si>
  <si>
    <r>
      <rPr>
        <sz val="12"/>
        <rFont val="Calibri"/>
      </rPr>
      <t>Consolidated Revenue Fund Charges</t>
    </r>
  </si>
  <si>
    <r>
      <rPr>
        <sz val="12"/>
        <rFont val="Calibri"/>
      </rPr>
      <t>(i)  Salaries</t>
    </r>
  </si>
  <si>
    <r>
      <rPr>
        <sz val="12"/>
        <rFont val="Calibri"/>
      </rPr>
      <t>(ii)  Pension</t>
    </r>
  </si>
  <si>
    <r>
      <rPr>
        <sz val="12"/>
        <rFont val="Calibri"/>
      </rPr>
      <t>(iii)  Gratuties</t>
    </r>
  </si>
  <si>
    <r>
      <rPr>
        <sz val="12"/>
        <rFont val="Calibri"/>
      </rPr>
      <t>(iv)  Security Votes</t>
    </r>
  </si>
  <si>
    <r>
      <rPr>
        <sz val="12"/>
        <rFont val="Calibri"/>
      </rPr>
      <t>(v)  Public Debt Charges</t>
    </r>
  </si>
  <si>
    <r>
      <rPr>
        <sz val="12"/>
        <rFont val="Calibri"/>
      </rPr>
      <t>(vi)  Repayment of Loan &amp; Other Settlement</t>
    </r>
  </si>
  <si>
    <r>
      <rPr>
        <sz val="12"/>
        <rFont val="Calibri"/>
      </rPr>
      <t>(vii)  Settlement of Outstanding C C</t>
    </r>
  </si>
  <si>
    <r>
      <rPr>
        <sz val="12"/>
        <rFont val="Calibri"/>
      </rPr>
      <t>(viii)  Severance Allowance to E &amp; L</t>
    </r>
  </si>
  <si>
    <r>
      <rPr>
        <sz val="12"/>
        <rFont val="Calibri"/>
      </rPr>
      <t>(ix)  State Share Contributory Pension</t>
    </r>
  </si>
  <si>
    <r>
      <rPr>
        <sz val="12"/>
        <rFont val="Calibri"/>
      </rPr>
      <t>(x)  State Share Contribution to LG Pension</t>
    </r>
  </si>
  <si>
    <r>
      <rPr>
        <sz val="12"/>
        <rFont val="Calibri"/>
      </rPr>
      <t>(xi)  10% IGR State Contribution to LG</t>
    </r>
  </si>
  <si>
    <r>
      <rPr>
        <sz val="12"/>
        <rFont val="Calibri"/>
      </rPr>
      <t>(xii)  Insurance Scheme</t>
    </r>
  </si>
  <si>
    <r>
      <rPr>
        <sz val="12"/>
        <rFont val="Calibri"/>
      </rPr>
      <t>(xiii)  Oyo State Local Government Pension Board</t>
    </r>
  </si>
  <si>
    <r>
      <rPr>
        <sz val="12"/>
        <rFont val="Calibri"/>
      </rPr>
      <t>-</t>
    </r>
  </si>
  <si>
    <r>
      <rPr>
        <sz val="12"/>
        <rFont val="Calibri"/>
      </rPr>
      <t>JSC Pension/Gratuities</t>
    </r>
  </si>
  <si>
    <r>
      <rPr>
        <sz val="12"/>
        <rFont val="Calibri"/>
      </rPr>
      <t>C.R.F.C</t>
    </r>
  </si>
  <si>
    <r>
      <rPr>
        <sz val="12"/>
        <rFont val="Calibri"/>
      </rPr>
      <t>Recurrent Expenditure</t>
    </r>
  </si>
  <si>
    <r>
      <rPr>
        <sz val="12"/>
        <rFont val="Calibri"/>
      </rPr>
      <t>Capital Expenditure</t>
    </r>
  </si>
  <si>
    <r>
      <rPr>
        <sz val="12"/>
        <rFont val="Calibri"/>
      </rPr>
      <t>Total</t>
    </r>
  </si>
  <si>
    <r>
      <rPr>
        <b/>
        <sz val="12"/>
        <rFont val="Arial"/>
      </rPr>
      <t>SUMMARY  OF APPROVED 2020 EXPENDITURE FIGURE</t>
    </r>
  </si>
  <si>
    <r>
      <rPr>
        <b/>
        <sz val="12"/>
        <rFont val="Arial"/>
      </rPr>
      <t>ITEMS OF EXPENDITURE</t>
    </r>
  </si>
  <si>
    <r>
      <rPr>
        <b/>
        <sz val="12"/>
        <rFont val="Arial"/>
      </rPr>
      <t>RECURRENT EXPENDITURE</t>
    </r>
  </si>
  <si>
    <r>
      <rPr>
        <b/>
        <sz val="12"/>
        <rFont val="Arial"/>
      </rPr>
      <t>APPROVED  ESTIMATES 2020</t>
    </r>
  </si>
  <si>
    <r>
      <rPr>
        <sz val="12"/>
        <rFont val="Arial"/>
      </rPr>
      <t>Personnel Costs</t>
    </r>
  </si>
  <si>
    <r>
      <rPr>
        <sz val="12"/>
        <rFont val="Arial"/>
      </rPr>
      <t>Overhead Costs</t>
    </r>
  </si>
  <si>
    <r>
      <rPr>
        <sz val="12"/>
        <rFont val="Arial"/>
      </rPr>
      <t>Consolidated Revenue Fund Charges</t>
    </r>
  </si>
  <si>
    <r>
      <rPr>
        <sz val="12"/>
        <rFont val="Arial"/>
      </rPr>
      <t>Transfer to Capital Development Fund</t>
    </r>
  </si>
  <si>
    <r>
      <rPr>
        <sz val="12"/>
        <rFont val="Arial"/>
      </rPr>
      <t>Contingency Fund (Stabilization)</t>
    </r>
  </si>
  <si>
    <r>
      <rPr>
        <sz val="12"/>
        <rFont val="Arial"/>
      </rPr>
      <t>Total (Recurrent Expenditure)</t>
    </r>
  </si>
  <si>
    <r>
      <rPr>
        <b/>
        <sz val="12"/>
        <rFont val="Arial"/>
      </rPr>
      <t>CAPITAL EXPENDITURE</t>
    </r>
  </si>
  <si>
    <r>
      <rPr>
        <b/>
        <sz val="12"/>
        <rFont val="Arial"/>
      </rPr>
      <t>GRAND TOTAL</t>
    </r>
  </si>
  <si>
    <r>
      <rPr>
        <b/>
        <sz val="14"/>
        <rFont val="Times New Roman"/>
      </rPr>
      <t>2020 CAPITAL EXPENDITURE BY SECTORAL ALLOCATION</t>
    </r>
  </si>
  <si>
    <r>
      <rPr>
        <b/>
        <sz val="14"/>
        <rFont val="Times New Roman"/>
      </rPr>
      <t>SUB-HEAD</t>
    </r>
  </si>
  <si>
    <r>
      <rPr>
        <b/>
        <sz val="14"/>
        <rFont val="Times New Roman"/>
      </rPr>
      <t>SECTOR/ DETAILS OF EXPENDITURE</t>
    </r>
  </si>
  <si>
    <r>
      <rPr>
        <b/>
        <sz val="14"/>
        <rFont val="Times New Roman"/>
      </rPr>
      <t>APPROVED</t>
    </r>
  </si>
  <si>
    <r>
      <rPr>
        <b/>
        <sz val="14"/>
        <rFont val="Times New Roman"/>
      </rPr>
      <t>ESTIMATES</t>
    </r>
  </si>
  <si>
    <r>
      <rPr>
        <sz val="14"/>
        <rFont val="Times New Roman"/>
      </rPr>
      <t>A</t>
    </r>
  </si>
  <si>
    <r>
      <rPr>
        <b/>
        <u/>
        <sz val="12"/>
        <rFont val="Times New Roman"/>
      </rPr>
      <t>ECONOMIC SECTOR</t>
    </r>
  </si>
  <si>
    <r>
      <rPr>
        <b/>
        <sz val="12"/>
        <rFont val="Times New Roman"/>
      </rPr>
      <t>SUB-TOTAL</t>
    </r>
  </si>
  <si>
    <r>
      <rPr>
        <b/>
        <u/>
        <sz val="12"/>
        <rFont val="Times New Roman"/>
      </rPr>
      <t>SOCIAL SERVICES SECTOR</t>
    </r>
  </si>
  <si>
    <r>
      <rPr>
        <sz val="14"/>
        <rFont val="Times New Roman"/>
      </rPr>
      <t>B</t>
    </r>
  </si>
  <si>
    <r>
      <rPr>
        <b/>
        <sz val="12"/>
        <rFont val="Times New Roman"/>
      </rPr>
      <t>LAW  &amp; JUSTICE</t>
    </r>
  </si>
  <si>
    <r>
      <rPr>
        <sz val="14"/>
        <rFont val="Times New Roman"/>
      </rPr>
      <t>C</t>
    </r>
  </si>
  <si>
    <r>
      <rPr>
        <sz val="14"/>
        <rFont val="Times New Roman"/>
      </rPr>
      <t>D</t>
    </r>
  </si>
  <si>
    <r>
      <rPr>
        <b/>
        <sz val="10"/>
        <rFont val="Times New Roman"/>
      </rPr>
      <t>GENERAL ADMINISTRATION SECTOR</t>
    </r>
  </si>
  <si>
    <r>
      <rPr>
        <b/>
        <sz val="12"/>
        <rFont val="Calibri"/>
      </rPr>
      <t>GRAND TOTAL</t>
    </r>
  </si>
  <si>
    <t>APPROVED</t>
  </si>
  <si>
    <t>ESTIMATES</t>
  </si>
  <si>
    <t>N</t>
  </si>
  <si>
    <t>-</t>
  </si>
  <si>
    <t>%</t>
  </si>
  <si>
    <t>APPROVED  ESTIMATES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</si>
</sst>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0"/>
      <color rgb="FF000000"/>
      <name val="Times New Roman"/>
      <charset val="204"/>
    </font>
    <font>
      <b/>
      <sz val="12"/>
      <color rgb="FF000000"/>
      <name val="Arial"/>
      <family val="2"/>
    </font>
    <font>
      <b/>
      <sz val="14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4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</font>
    <font>
      <b/>
      <sz val="12"/>
      <color rgb="FF000000"/>
      <name val="Calibri"/>
      <family val="2"/>
    </font>
    <font>
      <b/>
      <sz val="12"/>
      <name val="Calibri"/>
    </font>
    <font>
      <sz val="12"/>
      <name val="Calibri"/>
    </font>
    <font>
      <b/>
      <sz val="14"/>
      <name val="Times New Roman"/>
    </font>
    <font>
      <b/>
      <sz val="14"/>
      <color rgb="FF000000"/>
      <name val="Times New Roman"/>
      <family val="2"/>
    </font>
    <font>
      <sz val="14"/>
      <name val="Times New Roman"/>
    </font>
    <font>
      <b/>
      <u/>
      <sz val="12"/>
      <name val="Times New Roman"/>
    </font>
    <font>
      <b/>
      <sz val="12"/>
      <name val="Times New Roman"/>
    </font>
    <font>
      <b/>
      <sz val="10"/>
      <name val="Times New Roman"/>
    </font>
    <font>
      <sz val="12"/>
      <color rgb="FF000000"/>
      <name val="Times New Roman"/>
      <charset val="204"/>
    </font>
    <font>
      <b/>
      <sz val="12"/>
      <color rgb="FF000000"/>
      <name val="Times New Roman"/>
      <family val="2"/>
    </font>
    <font>
      <sz val="14"/>
      <color rgb="FF000000"/>
      <name val="Arial"/>
      <family val="2"/>
    </font>
    <font>
      <sz val="14"/>
      <name val="Arial"/>
    </font>
    <font>
      <sz val="14"/>
      <color rgb="FF000000"/>
      <name val="Times New Roman"/>
      <charset val="204"/>
    </font>
    <font>
      <b/>
      <sz val="14"/>
      <color rgb="FF000000"/>
      <name val="Arial"/>
      <family val="2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54"/>
      <color rgb="FF000000"/>
      <name val="Arial"/>
    </font>
    <font>
      <sz val="5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1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6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6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indent="1" shrinkToFit="1"/>
    </xf>
    <xf numFmtId="4" fontId="5" fillId="0" borderId="3" xfId="0" applyNumberFormat="1" applyFont="1" applyFill="1" applyBorder="1" applyAlignment="1">
      <alignment horizontal="left" vertical="center" indent="7" shrinkToFit="1"/>
    </xf>
    <xf numFmtId="4" fontId="5" fillId="0" borderId="3" xfId="0" applyNumberFormat="1" applyFont="1" applyFill="1" applyBorder="1" applyAlignment="1">
      <alignment horizontal="right" vertical="top" shrinkToFit="1"/>
    </xf>
    <xf numFmtId="4" fontId="6" fillId="0" borderId="3" xfId="0" applyNumberFormat="1" applyFont="1" applyFill="1" applyBorder="1" applyAlignment="1">
      <alignment horizontal="left" vertical="center" indent="7" shrinkToFit="1"/>
    </xf>
    <xf numFmtId="1" fontId="5" fillId="0" borderId="5" xfId="0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 indent="1" shrinkToFit="1"/>
    </xf>
    <xf numFmtId="4" fontId="5" fillId="0" borderId="3" xfId="0" applyNumberFormat="1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indent="1" shrinkToFit="1"/>
    </xf>
    <xf numFmtId="4" fontId="1" fillId="0" borderId="3" xfId="0" applyNumberFormat="1" applyFont="1" applyFill="1" applyBorder="1" applyAlignment="1">
      <alignment horizontal="right" vertical="center" indent="10" shrinkToFi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 indent="6"/>
    </xf>
    <xf numFmtId="0" fontId="7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shrinkToFit="1"/>
    </xf>
    <xf numFmtId="1" fontId="9" fillId="0" borderId="3" xfId="0" applyNumberFormat="1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center" indent="4" shrinkToFit="1"/>
    </xf>
    <xf numFmtId="1" fontId="9" fillId="0" borderId="5" xfId="0" applyNumberFormat="1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wrapText="1" indent="2"/>
    </xf>
    <xf numFmtId="4" fontId="8" fillId="0" borderId="3" xfId="0" applyNumberFormat="1" applyFont="1" applyFill="1" applyBorder="1" applyAlignment="1">
      <alignment horizontal="left" vertical="center" indent="3" shrinkToFit="1"/>
    </xf>
    <xf numFmtId="1" fontId="8" fillId="0" borderId="3" xfId="0" applyNumberFormat="1" applyFont="1" applyFill="1" applyBorder="1" applyAlignment="1">
      <alignment horizontal="left" vertical="center" shrinkToFit="1"/>
    </xf>
    <xf numFmtId="4" fontId="8" fillId="0" borderId="3" xfId="0" applyNumberFormat="1" applyFont="1" applyFill="1" applyBorder="1" applyAlignment="1">
      <alignment horizontal="left" vertical="center" indent="4" shrinkToFit="1"/>
    </xf>
    <xf numFmtId="4" fontId="8" fillId="0" borderId="3" xfId="0" applyNumberFormat="1" applyFont="1" applyFill="1" applyBorder="1" applyAlignment="1">
      <alignment horizontal="right" vertical="center" indent="1" shrinkToFit="1"/>
    </xf>
    <xf numFmtId="1" fontId="11" fillId="0" borderId="0" xfId="0" applyNumberFormat="1" applyFont="1" applyFill="1" applyBorder="1" applyAlignment="1">
      <alignment horizontal="right" vertical="top" shrinkToFi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 indent="10"/>
    </xf>
    <xf numFmtId="0" fontId="12" fillId="0" borderId="3" xfId="0" applyFont="1" applyFill="1" applyBorder="1" applyAlignment="1">
      <alignment horizontal="left" vertical="top" wrapText="1" indent="2"/>
    </xf>
    <xf numFmtId="0" fontId="12" fillId="0" borderId="3" xfId="0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left" vertical="center" indent="4" shrinkToFit="1"/>
    </xf>
    <xf numFmtId="2" fontId="6" fillId="0" borderId="3" xfId="0" applyNumberFormat="1" applyFont="1" applyFill="1" applyBorder="1" applyAlignment="1">
      <alignment horizontal="left" vertical="center" shrinkToFit="1"/>
    </xf>
    <xf numFmtId="1" fontId="6" fillId="0" borderId="3" xfId="0" applyNumberFormat="1" applyFont="1" applyFill="1" applyBorder="1" applyAlignment="1">
      <alignment horizontal="left" vertical="top" shrinkToFit="1"/>
    </xf>
    <xf numFmtId="0" fontId="13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4" fontId="5" fillId="0" borderId="3" xfId="0" applyNumberFormat="1" applyFont="1" applyFill="1" applyBorder="1" applyAlignment="1">
      <alignment horizontal="left" vertical="top" indent="5" shrinkToFit="1"/>
    </xf>
    <xf numFmtId="4" fontId="5" fillId="0" borderId="3" xfId="0" applyNumberFormat="1" applyFont="1" applyFill="1" applyBorder="1" applyAlignment="1">
      <alignment horizontal="left" vertical="center" indent="5" shrinkToFit="1"/>
    </xf>
    <xf numFmtId="4" fontId="6" fillId="0" borderId="3" xfId="0" applyNumberFormat="1" applyFont="1" applyFill="1" applyBorder="1" applyAlignment="1">
      <alignment horizontal="left" vertical="center" indent="5" shrinkToFit="1"/>
    </xf>
    <xf numFmtId="1" fontId="6" fillId="0" borderId="5" xfId="0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indent="7" shrinkToFit="1"/>
    </xf>
    <xf numFmtId="2" fontId="6" fillId="0" borderId="5" xfId="0" applyNumberFormat="1" applyFont="1" applyFill="1" applyBorder="1" applyAlignment="1">
      <alignment horizontal="left" vertical="center" shrinkToFit="1"/>
    </xf>
    <xf numFmtId="4" fontId="6" fillId="0" borderId="3" xfId="0" applyNumberFormat="1" applyFont="1" applyFill="1" applyBorder="1" applyAlignment="1">
      <alignment horizontal="right" vertical="center" indent="7" shrinkToFit="1"/>
    </xf>
    <xf numFmtId="4" fontId="6" fillId="0" borderId="3" xfId="0" applyNumberFormat="1" applyFont="1" applyFill="1" applyBorder="1" applyAlignment="1">
      <alignment horizontal="right" vertical="center" indent="6" shrinkToFit="1"/>
    </xf>
    <xf numFmtId="0" fontId="13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right" vertical="top" wrapText="1" indent="2"/>
    </xf>
    <xf numFmtId="4" fontId="11" fillId="0" borderId="3" xfId="0" applyNumberFormat="1" applyFont="1" applyFill="1" applyBorder="1" applyAlignment="1">
      <alignment horizontal="right" vertical="top" indent="6" shrinkToFit="1"/>
    </xf>
    <xf numFmtId="4" fontId="11" fillId="0" borderId="3" xfId="0" applyNumberFormat="1" applyFont="1" applyFill="1" applyBorder="1" applyAlignment="1">
      <alignment horizontal="right" vertical="center" indent="6" shrinkToFit="1"/>
    </xf>
    <xf numFmtId="4" fontId="1" fillId="0" borderId="3" xfId="0" applyNumberFormat="1" applyFont="1" applyFill="1" applyBorder="1" applyAlignment="1">
      <alignment horizontal="right" vertical="center" indent="6" shrinkToFi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 indent="2"/>
    </xf>
    <xf numFmtId="1" fontId="1" fillId="0" borderId="3" xfId="0" applyNumberFormat="1" applyFont="1" applyFill="1" applyBorder="1" applyAlignment="1">
      <alignment horizontal="left" vertical="top" shrinkToFit="1"/>
    </xf>
    <xf numFmtId="4" fontId="5" fillId="0" borderId="3" xfId="0" applyNumberFormat="1" applyFont="1" applyFill="1" applyBorder="1" applyAlignment="1">
      <alignment horizontal="right" vertical="top" indent="6" shrinkToFit="1"/>
    </xf>
    <xf numFmtId="0" fontId="0" fillId="0" borderId="5" xfId="0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right" vertical="top" indent="7" shrinkToFit="1"/>
    </xf>
    <xf numFmtId="4" fontId="1" fillId="0" borderId="3" xfId="0" applyNumberFormat="1" applyFont="1" applyFill="1" applyBorder="1" applyAlignment="1">
      <alignment horizontal="left" vertical="top" indent="2" shrinkToFit="1"/>
    </xf>
    <xf numFmtId="0" fontId="14" fillId="0" borderId="2" xfId="0" applyFont="1" applyFill="1" applyBorder="1" applyAlignment="1">
      <alignment horizontal="left" vertical="top" wrapText="1" indent="10"/>
    </xf>
    <xf numFmtId="0" fontId="14" fillId="0" borderId="4" xfId="0" applyFont="1" applyFill="1" applyBorder="1" applyAlignment="1">
      <alignment horizontal="left" vertical="top" wrapText="1" indent="9"/>
    </xf>
    <xf numFmtId="1" fontId="15" fillId="0" borderId="5" xfId="0" applyNumberFormat="1" applyFont="1" applyFill="1" applyBorder="1" applyAlignment="1">
      <alignment horizontal="center" vertical="top" shrinkToFit="1"/>
    </xf>
    <xf numFmtId="0" fontId="16" fillId="0" borderId="2" xfId="0" applyFont="1" applyFill="1" applyBorder="1" applyAlignment="1">
      <alignment horizontal="left" vertical="top" wrapText="1"/>
    </xf>
    <xf numFmtId="4" fontId="15" fillId="0" borderId="3" xfId="0" applyNumberFormat="1" applyFont="1" applyFill="1" applyBorder="1" applyAlignment="1">
      <alignment horizontal="right" vertical="top" indent="2" shrinkToFit="1"/>
    </xf>
    <xf numFmtId="0" fontId="0" fillId="0" borderId="4" xfId="0" applyFill="1" applyBorder="1" applyAlignment="1">
      <alignment horizontal="left" wrapText="1"/>
    </xf>
    <xf numFmtId="0" fontId="18" fillId="0" borderId="3" xfId="0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right" vertical="top" shrinkToFit="1"/>
    </xf>
    <xf numFmtId="0" fontId="16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left" vertical="center" shrinkToFit="1"/>
    </xf>
    <xf numFmtId="1" fontId="8" fillId="0" borderId="3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2"/>
    </xf>
    <xf numFmtId="0" fontId="7" fillId="0" borderId="5" xfId="0" applyFont="1" applyFill="1" applyBorder="1" applyAlignment="1">
      <alignment horizontal="left" vertical="center" wrapText="1" indent="12"/>
    </xf>
    <xf numFmtId="0" fontId="3" fillId="0" borderId="1" xfId="0" applyFont="1" applyFill="1" applyBorder="1" applyAlignment="1">
      <alignment horizontal="left" vertical="top" wrapText="1" indent="39"/>
    </xf>
    <xf numFmtId="0" fontId="3" fillId="0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 wrapText="1" indent="2"/>
    </xf>
    <xf numFmtId="0" fontId="14" fillId="0" borderId="4" xfId="0" applyFont="1" applyFill="1" applyBorder="1" applyAlignment="1">
      <alignment horizontal="left" vertical="center" wrapText="1" indent="2"/>
    </xf>
    <xf numFmtId="0" fontId="14" fillId="0" borderId="5" xfId="0" applyFont="1" applyFill="1" applyBorder="1" applyAlignment="1">
      <alignment horizontal="left" vertical="center" wrapText="1" indent="2"/>
    </xf>
    <xf numFmtId="0" fontId="14" fillId="0" borderId="2" xfId="0" applyFont="1" applyFill="1" applyBorder="1" applyAlignment="1">
      <alignment horizontal="left" vertical="center" wrapText="1" indent="3"/>
    </xf>
    <xf numFmtId="0" fontId="17" fillId="0" borderId="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shrinkToFit="1"/>
    </xf>
    <xf numFmtId="4" fontId="11" fillId="0" borderId="3" xfId="0" applyNumberFormat="1" applyFont="1" applyFill="1" applyBorder="1" applyAlignment="1">
      <alignment horizontal="left" vertical="center" indent="3" shrinkToFit="1"/>
    </xf>
    <xf numFmtId="0" fontId="20" fillId="0" borderId="0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wrapText="1"/>
    </xf>
    <xf numFmtId="2" fontId="21" fillId="0" borderId="3" xfId="0" applyNumberFormat="1" applyFont="1" applyFill="1" applyBorder="1" applyAlignment="1">
      <alignment horizontal="right" vertical="top" shrinkToFi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4" fontId="22" fillId="0" borderId="3" xfId="0" applyNumberFormat="1" applyFont="1" applyFill="1" applyBorder="1" applyAlignment="1">
      <alignment horizontal="left" vertical="center" indent="7" shrinkToFit="1"/>
    </xf>
    <xf numFmtId="4" fontId="22" fillId="0" borderId="3" xfId="0" applyNumberFormat="1" applyFont="1" applyFill="1" applyBorder="1" applyAlignment="1">
      <alignment horizontal="left" vertical="center" indent="8" shrinkToFit="1"/>
    </xf>
    <xf numFmtId="4" fontId="22" fillId="0" borderId="3" xfId="0" applyNumberFormat="1" applyFont="1" applyFill="1" applyBorder="1" applyAlignment="1">
      <alignment horizontal="left" vertical="center" indent="9" shrinkToFit="1"/>
    </xf>
    <xf numFmtId="4" fontId="22" fillId="0" borderId="5" xfId="0" applyNumberFormat="1" applyFont="1" applyFill="1" applyBorder="1" applyAlignment="1">
      <alignment horizontal="left" vertical="center" indent="8" shrinkToFit="1"/>
    </xf>
    <xf numFmtId="0" fontId="23" fillId="0" borderId="3" xfId="0" applyFont="1" applyFill="1" applyBorder="1" applyAlignment="1">
      <alignment horizontal="right" vertical="center" wrapText="1" indent="9"/>
    </xf>
    <xf numFmtId="4" fontId="22" fillId="0" borderId="3" xfId="0" applyNumberFormat="1" applyFont="1" applyFill="1" applyBorder="1" applyAlignment="1">
      <alignment horizontal="left" vertical="center" indent="10" shrinkToFit="1"/>
    </xf>
    <xf numFmtId="4" fontId="22" fillId="0" borderId="3" xfId="0" applyNumberFormat="1" applyFont="1" applyFill="1" applyBorder="1" applyAlignment="1">
      <alignment horizontal="left" vertical="center" indent="11" shrinkToFit="1"/>
    </xf>
    <xf numFmtId="0" fontId="24" fillId="0" borderId="3" xfId="0" applyFont="1" applyFill="1" applyBorder="1" applyAlignment="1">
      <alignment horizontal="left" vertical="center" wrapText="1"/>
    </xf>
    <xf numFmtId="4" fontId="22" fillId="0" borderId="3" xfId="0" applyNumberFormat="1" applyFont="1" applyFill="1" applyBorder="1" applyAlignment="1">
      <alignment horizontal="left" vertical="top" indent="18" shrinkToFit="1"/>
    </xf>
    <xf numFmtId="0" fontId="24" fillId="0" borderId="5" xfId="0" applyFont="1" applyFill="1" applyBorder="1" applyAlignment="1">
      <alignment horizontal="left" vertical="center" wrapText="1"/>
    </xf>
    <xf numFmtId="4" fontId="22" fillId="0" borderId="3" xfId="0" applyNumberFormat="1" applyFont="1" applyFill="1" applyBorder="1" applyAlignment="1">
      <alignment horizontal="right" vertical="center" indent="9" shrinkToFi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top"/>
    </xf>
    <xf numFmtId="4" fontId="22" fillId="0" borderId="3" xfId="0" applyNumberFormat="1" applyFont="1" applyFill="1" applyBorder="1" applyAlignment="1">
      <alignment horizontal="left" vertical="top" indent="4" shrinkToFit="1"/>
    </xf>
    <xf numFmtId="4" fontId="22" fillId="0" borderId="3" xfId="0" applyNumberFormat="1" applyFont="1" applyFill="1" applyBorder="1" applyAlignment="1">
      <alignment horizontal="left" vertical="center" indent="3" shrinkToFit="1"/>
    </xf>
    <xf numFmtId="4" fontId="22" fillId="0" borderId="3" xfId="0" applyNumberFormat="1" applyFont="1" applyFill="1" applyBorder="1" applyAlignment="1">
      <alignment horizontal="left" vertical="center" indent="6" shrinkToFit="1"/>
    </xf>
    <xf numFmtId="4" fontId="22" fillId="0" borderId="3" xfId="0" applyNumberFormat="1" applyFont="1" applyFill="1" applyBorder="1" applyAlignment="1">
      <alignment horizontal="left" vertical="center" indent="4" shrinkToFit="1"/>
    </xf>
    <xf numFmtId="4" fontId="9" fillId="0" borderId="3" xfId="0" applyNumberFormat="1" applyFont="1" applyFill="1" applyBorder="1" applyAlignment="1">
      <alignment horizontal="left" vertical="center" indent="6" shrinkToFit="1"/>
    </xf>
    <xf numFmtId="4" fontId="9" fillId="0" borderId="5" xfId="0" applyNumberFormat="1" applyFont="1" applyFill="1" applyBorder="1" applyAlignment="1">
      <alignment horizontal="right" vertical="center" indent="7" shrinkToFit="1"/>
    </xf>
    <xf numFmtId="4" fontId="9" fillId="0" borderId="3" xfId="0" applyNumberFormat="1" applyFont="1" applyFill="1" applyBorder="1" applyAlignment="1">
      <alignment horizontal="right" vertical="center" indent="7" shrinkToFit="1"/>
    </xf>
    <xf numFmtId="4" fontId="9" fillId="0" borderId="3" xfId="0" applyNumberFormat="1" applyFont="1" applyFill="1" applyBorder="1" applyAlignment="1">
      <alignment horizontal="right" vertical="top" indent="7" shrinkToFit="1"/>
    </xf>
    <xf numFmtId="4" fontId="8" fillId="0" borderId="3" xfId="0" applyNumberFormat="1" applyFont="1" applyFill="1" applyBorder="1" applyAlignment="1">
      <alignment horizontal="right" vertical="top" indent="7" shrinkToFit="1"/>
    </xf>
    <xf numFmtId="4" fontId="8" fillId="0" borderId="3" xfId="0" applyNumberFormat="1" applyFont="1" applyFill="1" applyBorder="1" applyAlignment="1">
      <alignment horizontal="right" vertical="center" indent="7" shrinkToFit="1"/>
    </xf>
    <xf numFmtId="4" fontId="25" fillId="0" borderId="3" xfId="0" applyNumberFormat="1" applyFont="1" applyFill="1" applyBorder="1" applyAlignment="1">
      <alignment horizontal="right" vertical="center" indent="7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 indent="2"/>
    </xf>
    <xf numFmtId="4" fontId="22" fillId="0" borderId="3" xfId="0" applyNumberFormat="1" applyFont="1" applyFill="1" applyBorder="1" applyAlignment="1">
      <alignment horizontal="right" vertical="top" indent="7" shrinkToFi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2" fillId="0" borderId="3" xfId="0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center" shrinkToFit="1"/>
    </xf>
    <xf numFmtId="1" fontId="6" fillId="0" borderId="3" xfId="0" applyNumberFormat="1" applyFont="1" applyFill="1" applyBorder="1" applyAlignment="1">
      <alignment vertical="top" shrinkToFit="1"/>
    </xf>
    <xf numFmtId="43" fontId="0" fillId="0" borderId="0" xfId="0" applyNumberForma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 horizontal="left" vertical="center" indent="4" shrinkToFit="1"/>
    </xf>
    <xf numFmtId="0" fontId="20" fillId="2" borderId="0" xfId="0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left" vertical="center" indent="4" shrinkToFit="1"/>
    </xf>
    <xf numFmtId="4" fontId="11" fillId="2" borderId="3" xfId="0" applyNumberFormat="1" applyFont="1" applyFill="1" applyBorder="1" applyAlignment="1">
      <alignment horizontal="left" vertical="center" indent="4" shrinkToFit="1"/>
    </xf>
    <xf numFmtId="4" fontId="28" fillId="0" borderId="3" xfId="0" applyNumberFormat="1" applyFont="1" applyFill="1" applyBorder="1" applyAlignment="1">
      <alignment horizontal="right" vertical="center" indent="10" shrinkToFit="1"/>
    </xf>
    <xf numFmtId="0" fontId="29" fillId="0" borderId="0" xfId="0" applyFont="1" applyFill="1" applyBorder="1" applyAlignment="1">
      <alignment horizontal="left" vertical="top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tunseyingbo/Desktop/Oluwatosin/NGF/Mine/New%20Works/PFM%20Data%20Tracking/PFM%20Database/NGF%20State%20Final%20Budget%20and%20Actual%20Templates%20complet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Bud+Act"/>
      <sheetName val="Ondo Bud+Act"/>
      <sheetName val="Osun Bud+Act"/>
      <sheetName val="Oyo Bud+Act"/>
      <sheetName val="Plateau Bud+Act"/>
      <sheetName val="Rivers Bud+Act."/>
      <sheetName val="Sokoto Bud+Act"/>
      <sheetName val="Taraba Bud+Act"/>
      <sheetName val="Yobe Bud+Act"/>
      <sheetName val="Blank Bud+Act"/>
    </sheetNames>
    <sheetDataSet>
      <sheetData sheetId="0"/>
      <sheetData sheetId="1"/>
      <sheetData sheetId="2"/>
      <sheetData sheetId="3"/>
      <sheetData sheetId="4">
        <row r="5">
          <cell r="I5">
            <v>213440033002.97</v>
          </cell>
        </row>
        <row r="13">
          <cell r="I13">
            <v>35347702690.790001</v>
          </cell>
        </row>
        <row r="26">
          <cell r="I26">
            <v>41675831778.209999</v>
          </cell>
        </row>
        <row r="38">
          <cell r="I38">
            <v>5732882866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9" workbookViewId="0">
      <selection activeCell="E35" sqref="E35"/>
    </sheetView>
  </sheetViews>
  <sheetFormatPr baseColWidth="10" defaultColWidth="8.83203125" defaultRowHeight="15" x14ac:dyDescent="0"/>
  <cols>
    <col min="1" max="1" width="15.6640625" customWidth="1"/>
    <col min="2" max="2" width="23.5" customWidth="1"/>
    <col min="3" max="3" width="23" hidden="1" customWidth="1"/>
    <col min="4" max="4" width="26.33203125" style="119" customWidth="1"/>
    <col min="5" max="5" width="22.6640625" customWidth="1"/>
  </cols>
  <sheetData>
    <row r="1" spans="1:4" ht="17.25" customHeight="1">
      <c r="A1" s="1"/>
      <c r="B1" s="1"/>
      <c r="C1" s="1"/>
      <c r="D1" s="2">
        <v>1</v>
      </c>
    </row>
    <row r="2" spans="1:4" ht="46.5" customHeight="1">
      <c r="A2" s="91" t="s">
        <v>0</v>
      </c>
      <c r="B2" s="91"/>
      <c r="C2" s="91"/>
      <c r="D2" s="91"/>
    </row>
    <row r="3" spans="1:4" ht="39.25" customHeight="1">
      <c r="A3" s="3" t="s">
        <v>1</v>
      </c>
      <c r="B3" s="156" t="s">
        <v>2</v>
      </c>
      <c r="C3" s="4" t="s">
        <v>3</v>
      </c>
      <c r="D3" s="5" t="s">
        <v>103</v>
      </c>
    </row>
    <row r="4" spans="1:4" ht="31" customHeight="1">
      <c r="A4" s="6" t="s">
        <v>4</v>
      </c>
      <c r="B4" s="157"/>
      <c r="C4" s="7" t="s">
        <v>5</v>
      </c>
      <c r="D4" s="8" t="s">
        <v>104</v>
      </c>
    </row>
    <row r="5" spans="1:4" ht="31" customHeight="1">
      <c r="A5" s="9"/>
      <c r="B5" s="157"/>
      <c r="C5" s="10">
        <v>2019</v>
      </c>
      <c r="D5" s="10">
        <v>2020</v>
      </c>
    </row>
    <row r="6" spans="1:4" ht="22.75" customHeight="1">
      <c r="A6" s="11" t="s">
        <v>6</v>
      </c>
      <c r="B6" s="158"/>
      <c r="C6" s="12" t="s">
        <v>7</v>
      </c>
      <c r="D6" s="12" t="s">
        <v>105</v>
      </c>
    </row>
    <row r="7" spans="1:4" ht="30.5" customHeight="1">
      <c r="A7" s="13"/>
      <c r="B7" s="13"/>
      <c r="C7" s="13"/>
      <c r="D7" s="115"/>
    </row>
    <row r="8" spans="1:4" ht="36" customHeight="1">
      <c r="A8" s="14">
        <v>11010101</v>
      </c>
      <c r="B8" s="15" t="s">
        <v>8</v>
      </c>
      <c r="C8" s="16">
        <v>55000000000</v>
      </c>
      <c r="D8" s="128">
        <v>50000000000</v>
      </c>
    </row>
    <row r="9" spans="1:4" ht="36" customHeight="1">
      <c r="A9" s="14">
        <v>11010201</v>
      </c>
      <c r="B9" s="15" t="s">
        <v>9</v>
      </c>
      <c r="C9" s="18">
        <v>20599234411.52</v>
      </c>
      <c r="D9" s="128">
        <v>20115397819.970001</v>
      </c>
    </row>
    <row r="10" spans="1:4" ht="36" customHeight="1">
      <c r="A10" s="14">
        <v>11010303</v>
      </c>
      <c r="B10" s="15" t="s">
        <v>10</v>
      </c>
      <c r="C10" s="19">
        <v>3000000000</v>
      </c>
      <c r="D10" s="129">
        <v>1000000000</v>
      </c>
    </row>
    <row r="11" spans="1:4" ht="36" customHeight="1">
      <c r="A11" s="14">
        <v>120101</v>
      </c>
      <c r="B11" s="15" t="s">
        <v>11</v>
      </c>
      <c r="C11" s="16">
        <v>26000000000</v>
      </c>
      <c r="D11" s="128">
        <v>35347702690.790001</v>
      </c>
    </row>
    <row r="12" spans="1:4" ht="36" customHeight="1">
      <c r="A12" s="14">
        <v>120201</v>
      </c>
      <c r="B12" s="15" t="s">
        <v>12</v>
      </c>
      <c r="C12" s="16">
        <v>1926584010.51</v>
      </c>
      <c r="D12" s="129">
        <v>2030039845.0699999</v>
      </c>
    </row>
    <row r="13" spans="1:4" ht="36" customHeight="1">
      <c r="A13" s="14">
        <v>120204</v>
      </c>
      <c r="B13" s="15" t="s">
        <v>13</v>
      </c>
      <c r="C13" s="16">
        <v>8000000000</v>
      </c>
      <c r="D13" s="129">
        <v>7529973812.54</v>
      </c>
    </row>
    <row r="14" spans="1:4" ht="36" customHeight="1">
      <c r="A14" s="14">
        <v>120205</v>
      </c>
      <c r="B14" s="15" t="s">
        <v>14</v>
      </c>
      <c r="C14" s="16">
        <v>227156198.09999999</v>
      </c>
      <c r="D14" s="130">
        <v>348511127.45999998</v>
      </c>
    </row>
    <row r="15" spans="1:4" ht="36" customHeight="1">
      <c r="A15" s="14">
        <v>120206</v>
      </c>
      <c r="B15" s="15" t="s">
        <v>15</v>
      </c>
      <c r="C15" s="16">
        <v>312417245.55000001</v>
      </c>
      <c r="D15" s="130">
        <v>512417245.55000001</v>
      </c>
    </row>
    <row r="16" spans="1:4" ht="36" customHeight="1">
      <c r="A16" s="20">
        <v>120207</v>
      </c>
      <c r="B16" s="21" t="s">
        <v>16</v>
      </c>
      <c r="C16" s="22">
        <v>2209475590.6700001</v>
      </c>
      <c r="D16" s="131">
        <v>3241160000</v>
      </c>
    </row>
    <row r="17" spans="1:4" ht="36" customHeight="1">
      <c r="A17" s="14">
        <v>120208</v>
      </c>
      <c r="B17" s="15" t="s">
        <v>17</v>
      </c>
      <c r="C17" s="16">
        <v>265509200</v>
      </c>
      <c r="D17" s="129">
        <v>3104540000</v>
      </c>
    </row>
    <row r="18" spans="1:4" ht="36" customHeight="1">
      <c r="A18" s="14">
        <v>120209</v>
      </c>
      <c r="B18" s="15" t="s">
        <v>18</v>
      </c>
      <c r="C18" s="16">
        <v>3011690000</v>
      </c>
      <c r="D18" s="129">
        <v>3825940613.1100001</v>
      </c>
    </row>
    <row r="19" spans="1:4" ht="36.75" customHeight="1">
      <c r="A19" s="14">
        <v>120210</v>
      </c>
      <c r="B19" s="15" t="s">
        <v>19</v>
      </c>
      <c r="C19" s="16">
        <v>640000000</v>
      </c>
      <c r="D19" s="130">
        <v>200000000</v>
      </c>
    </row>
    <row r="20" spans="1:4" ht="36" customHeight="1">
      <c r="A20" s="14">
        <v>120211</v>
      </c>
      <c r="B20" s="15" t="s">
        <v>20</v>
      </c>
      <c r="C20" s="16">
        <v>500000000</v>
      </c>
      <c r="D20" s="132" t="s">
        <v>106</v>
      </c>
    </row>
    <row r="21" spans="1:4" ht="36" customHeight="1">
      <c r="A21" s="14">
        <v>120212</v>
      </c>
      <c r="B21" s="15" t="s">
        <v>21</v>
      </c>
      <c r="C21" s="23">
        <v>40000000</v>
      </c>
      <c r="D21" s="133">
        <v>15366268.48</v>
      </c>
    </row>
    <row r="22" spans="1:4" ht="36" customHeight="1">
      <c r="A22" s="14">
        <v>120213</v>
      </c>
      <c r="B22" s="15" t="s">
        <v>22</v>
      </c>
      <c r="C22" s="16">
        <v>5130000000</v>
      </c>
      <c r="D22" s="134">
        <v>15135000000</v>
      </c>
    </row>
    <row r="23" spans="1:4" ht="36" customHeight="1">
      <c r="A23" s="14">
        <v>130101</v>
      </c>
      <c r="B23" s="15" t="s">
        <v>23</v>
      </c>
      <c r="C23" s="13"/>
      <c r="D23" s="135"/>
    </row>
    <row r="24" spans="1:4" ht="36" customHeight="1">
      <c r="A24" s="14">
        <v>130102</v>
      </c>
      <c r="B24" s="15" t="s">
        <v>24</v>
      </c>
      <c r="C24" s="13"/>
      <c r="D24" s="135"/>
    </row>
    <row r="25" spans="1:4" ht="36" customHeight="1">
      <c r="A25" s="14">
        <v>130203</v>
      </c>
      <c r="B25" s="15" t="s">
        <v>25</v>
      </c>
      <c r="C25" s="16">
        <v>200000000</v>
      </c>
      <c r="D25" s="130">
        <v>300000000</v>
      </c>
    </row>
    <row r="26" spans="1:4" ht="36" customHeight="1">
      <c r="A26" s="14">
        <v>130204</v>
      </c>
      <c r="B26" s="15" t="s">
        <v>26</v>
      </c>
      <c r="C26" s="13"/>
      <c r="D26" s="135"/>
    </row>
    <row r="27" spans="1:4" ht="36" customHeight="1">
      <c r="A27" s="14">
        <v>140201</v>
      </c>
      <c r="B27" s="15" t="s">
        <v>27</v>
      </c>
      <c r="C27" s="18">
        <v>37237167765.169998</v>
      </c>
      <c r="D27" s="128">
        <v>36005794375</v>
      </c>
    </row>
    <row r="28" spans="1:4" ht="36" customHeight="1">
      <c r="A28" s="14">
        <v>140301</v>
      </c>
      <c r="B28" s="15" t="s">
        <v>28</v>
      </c>
      <c r="C28" s="13"/>
      <c r="D28" s="128">
        <v>28995306339</v>
      </c>
    </row>
    <row r="29" spans="1:4" ht="36" customHeight="1">
      <c r="A29" s="14">
        <v>14070102</v>
      </c>
      <c r="B29" s="15" t="s">
        <v>29</v>
      </c>
      <c r="C29" s="18">
        <v>3090199984</v>
      </c>
      <c r="D29" s="136">
        <v>348000000</v>
      </c>
    </row>
    <row r="30" spans="1:4" ht="36" customHeight="1">
      <c r="A30" s="14">
        <v>140302</v>
      </c>
      <c r="B30" s="15" t="s">
        <v>30</v>
      </c>
      <c r="C30" s="13"/>
      <c r="D30" s="135"/>
    </row>
    <row r="31" spans="1:4" ht="36" customHeight="1">
      <c r="A31" s="20">
        <v>14070102</v>
      </c>
      <c r="B31" s="21" t="s">
        <v>31</v>
      </c>
      <c r="C31" s="24"/>
      <c r="D31" s="137"/>
    </row>
    <row r="32" spans="1:4" ht="36" customHeight="1">
      <c r="A32" s="14">
        <v>14070103</v>
      </c>
      <c r="B32" s="15" t="s">
        <v>32</v>
      </c>
      <c r="C32" s="16">
        <v>15000000000</v>
      </c>
      <c r="D32" s="138">
        <v>5732882866</v>
      </c>
    </row>
    <row r="33" spans="1:5" ht="36" customHeight="1">
      <c r="A33" s="14">
        <v>14070104</v>
      </c>
      <c r="B33" s="25" t="s">
        <v>33</v>
      </c>
      <c r="C33" s="13"/>
      <c r="D33" s="135"/>
    </row>
    <row r="34" spans="1:5" ht="30.75" customHeight="1">
      <c r="A34" s="13"/>
      <c r="B34" s="13"/>
      <c r="C34" s="13"/>
      <c r="D34" s="115"/>
    </row>
    <row r="35" spans="1:5" ht="36" customHeight="1">
      <c r="A35" s="13"/>
      <c r="B35" s="26" t="s">
        <v>34</v>
      </c>
      <c r="C35" s="27">
        <v>182389434405.51999</v>
      </c>
      <c r="D35" s="28">
        <v>213788033002.97</v>
      </c>
      <c r="E35" s="173">
        <v>213788033002.97</v>
      </c>
    </row>
    <row r="36" spans="1:5" ht="30.5" customHeight="1">
      <c r="A36" s="13"/>
      <c r="B36" s="13"/>
      <c r="C36" s="13"/>
      <c r="D36" s="115"/>
    </row>
    <row r="37" spans="1:5" ht="30.5" customHeight="1">
      <c r="A37" s="13"/>
      <c r="B37" s="13"/>
      <c r="C37" s="13"/>
      <c r="D37" s="115"/>
    </row>
    <row r="38" spans="1:5" ht="30.25" customHeight="1">
      <c r="A38" s="92"/>
      <c r="B38" s="93"/>
      <c r="C38" s="93"/>
      <c r="D38" s="94"/>
    </row>
    <row r="39" spans="1:5" ht="36.75" customHeight="1">
      <c r="A39" s="24"/>
      <c r="B39" s="95" t="s">
        <v>35</v>
      </c>
      <c r="C39" s="96"/>
      <c r="D39" s="97"/>
    </row>
    <row r="40" spans="1:5" ht="36.75" customHeight="1">
      <c r="A40" s="98" t="s">
        <v>36</v>
      </c>
      <c r="B40" s="100" t="s">
        <v>37</v>
      </c>
      <c r="C40" s="30" t="s">
        <v>38</v>
      </c>
      <c r="D40" s="116" t="s">
        <v>104</v>
      </c>
    </row>
    <row r="41" spans="1:5" ht="36.75" customHeight="1">
      <c r="A41" s="99"/>
      <c r="B41" s="101"/>
      <c r="C41" s="32">
        <v>2019</v>
      </c>
      <c r="D41" s="117">
        <v>2020</v>
      </c>
    </row>
    <row r="42" spans="1:5" ht="36.75" customHeight="1">
      <c r="A42" s="33">
        <v>1</v>
      </c>
      <c r="B42" s="34" t="s">
        <v>39</v>
      </c>
      <c r="C42" s="35">
        <v>53552172234.830002</v>
      </c>
      <c r="D42" s="50">
        <v>62671534469</v>
      </c>
      <c r="E42" s="168">
        <f>'[1]Oyo Bud+Act'!$I$13+'[1]Oyo Bud+Act'!$I$26</f>
        <v>77023534469</v>
      </c>
    </row>
    <row r="43" spans="1:5" ht="36.75" customHeight="1">
      <c r="A43" s="33">
        <v>2</v>
      </c>
      <c r="B43" s="34" t="s">
        <v>40</v>
      </c>
      <c r="C43" s="35">
        <v>55000000000</v>
      </c>
      <c r="D43" s="169">
        <v>50000000000</v>
      </c>
      <c r="E43" s="168">
        <f>'[1]Oyo Bud+Act'!$I$38</f>
        <v>5732882866</v>
      </c>
    </row>
    <row r="44" spans="1:5" ht="36.75" customHeight="1">
      <c r="A44" s="33">
        <v>3</v>
      </c>
      <c r="B44" s="34" t="s">
        <v>41</v>
      </c>
      <c r="C44" s="35">
        <v>20599234411.52</v>
      </c>
      <c r="D44" s="169">
        <v>20115397819.970001</v>
      </c>
      <c r="E44" s="168">
        <f>E42-E43</f>
        <v>71290651603</v>
      </c>
    </row>
    <row r="45" spans="1:5" ht="36.75" customHeight="1">
      <c r="A45" s="33">
        <v>4</v>
      </c>
      <c r="B45" s="34" t="s">
        <v>42</v>
      </c>
      <c r="C45" s="35">
        <v>16000000000</v>
      </c>
      <c r="D45" s="50">
        <v>16000000000</v>
      </c>
    </row>
    <row r="46" spans="1:5" ht="36.75" customHeight="1">
      <c r="A46" s="36">
        <v>5</v>
      </c>
      <c r="B46" s="37" t="s">
        <v>43</v>
      </c>
      <c r="C46" s="38" t="s">
        <v>44</v>
      </c>
      <c r="D46" s="171">
        <v>28995306339</v>
      </c>
    </row>
    <row r="47" spans="1:5" ht="36.75" customHeight="1">
      <c r="A47" s="13"/>
      <c r="B47" s="29" t="s">
        <v>45</v>
      </c>
      <c r="C47" s="39">
        <v>145151406646.35001</v>
      </c>
      <c r="D47" s="118">
        <v>177782238627.97</v>
      </c>
    </row>
    <row r="48" spans="1:5" ht="36.75" customHeight="1">
      <c r="A48" s="40">
        <v>5</v>
      </c>
      <c r="B48" s="29" t="s">
        <v>46</v>
      </c>
      <c r="C48" s="41">
        <v>37238027759.169998</v>
      </c>
      <c r="D48" s="172">
        <v>36005794375</v>
      </c>
    </row>
    <row r="49" spans="1:5" ht="36.75" customHeight="1">
      <c r="A49" s="13"/>
      <c r="B49" s="31" t="s">
        <v>47</v>
      </c>
      <c r="C49" s="42">
        <v>182389434405.51999</v>
      </c>
      <c r="D49" s="118">
        <v>213788033002.97</v>
      </c>
      <c r="E49" s="168">
        <f>D49-'[1]Oyo Bud+Act'!$I$5</f>
        <v>348000000</v>
      </c>
    </row>
  </sheetData>
  <mergeCells count="6">
    <mergeCell ref="A2:D2"/>
    <mergeCell ref="B3:B6"/>
    <mergeCell ref="A38:D38"/>
    <mergeCell ref="B39:D39"/>
    <mergeCell ref="A40:A41"/>
    <mergeCell ref="B40:B4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E35" sqref="E35"/>
    </sheetView>
  </sheetViews>
  <sheetFormatPr baseColWidth="10" defaultColWidth="8.83203125" defaultRowHeight="15" x14ac:dyDescent="0"/>
  <cols>
    <col min="1" max="1" width="15.6640625" customWidth="1"/>
    <col min="2" max="2" width="23.5" customWidth="1"/>
    <col min="3" max="3" width="23" hidden="1" customWidth="1"/>
    <col min="4" max="4" width="26.33203125" style="119" customWidth="1"/>
    <col min="5" max="5" width="22.6640625" customWidth="1"/>
    <col min="6" max="6" width="15.5" customWidth="1"/>
  </cols>
  <sheetData>
    <row r="1" spans="1:6" ht="18" customHeight="1">
      <c r="A1" s="1"/>
      <c r="B1" s="1"/>
      <c r="C1" s="1"/>
      <c r="D1" s="127"/>
      <c r="E1" s="1"/>
      <c r="F1" s="43">
        <v>2</v>
      </c>
    </row>
    <row r="2" spans="1:6" ht="44.75" customHeight="1">
      <c r="A2" s="102" t="s">
        <v>48</v>
      </c>
      <c r="B2" s="102"/>
      <c r="C2" s="102"/>
      <c r="D2" s="102"/>
      <c r="E2" s="102"/>
      <c r="F2" s="102"/>
    </row>
    <row r="3" spans="1:6" ht="26" customHeight="1">
      <c r="A3" s="44" t="s">
        <v>49</v>
      </c>
      <c r="B3" s="165" t="s">
        <v>50</v>
      </c>
      <c r="C3" s="45" t="s">
        <v>51</v>
      </c>
      <c r="D3" s="46" t="s">
        <v>108</v>
      </c>
      <c r="E3" s="46" t="s">
        <v>52</v>
      </c>
      <c r="F3" s="47" t="s">
        <v>53</v>
      </c>
    </row>
    <row r="4" spans="1:6" ht="35.25" customHeight="1">
      <c r="A4" s="48">
        <v>1</v>
      </c>
      <c r="B4" s="166">
        <v>21</v>
      </c>
      <c r="C4" s="49" t="s">
        <v>54</v>
      </c>
      <c r="D4" s="50">
        <v>42296196041.339996</v>
      </c>
      <c r="E4" s="50">
        <v>38451545779</v>
      </c>
      <c r="F4" s="51">
        <v>17.989999999999998</v>
      </c>
    </row>
    <row r="5" spans="1:6" ht="35.25" customHeight="1">
      <c r="A5" s="48">
        <v>2</v>
      </c>
      <c r="B5" s="166">
        <v>2202</v>
      </c>
      <c r="C5" s="49" t="s">
        <v>55</v>
      </c>
      <c r="D5" s="50">
        <v>22740886905.48</v>
      </c>
      <c r="E5" s="50">
        <v>31116310140</v>
      </c>
      <c r="F5" s="51">
        <v>14.55</v>
      </c>
    </row>
    <row r="6" spans="1:6" ht="25.5" customHeight="1">
      <c r="A6" s="52">
        <v>3</v>
      </c>
      <c r="B6" s="167">
        <v>21010103</v>
      </c>
      <c r="C6" s="53" t="s">
        <v>56</v>
      </c>
      <c r="D6" s="123"/>
      <c r="E6" s="54"/>
      <c r="F6" s="54"/>
    </row>
    <row r="7" spans="1:6" ht="35.25" customHeight="1">
      <c r="A7" s="13"/>
      <c r="B7" s="48">
        <v>21010101</v>
      </c>
      <c r="C7" s="49" t="s">
        <v>57</v>
      </c>
      <c r="D7" s="17">
        <v>80000000</v>
      </c>
      <c r="E7" s="17">
        <v>80000000</v>
      </c>
      <c r="F7" s="51">
        <v>0.04</v>
      </c>
    </row>
    <row r="8" spans="1:6" ht="35.25" customHeight="1">
      <c r="A8" s="13"/>
      <c r="B8" s="48">
        <v>22010102</v>
      </c>
      <c r="C8" s="49" t="s">
        <v>58</v>
      </c>
      <c r="D8" s="35">
        <v>8705631717.1700001</v>
      </c>
      <c r="E8" s="50">
        <v>14000000000</v>
      </c>
      <c r="F8" s="51">
        <v>6.55</v>
      </c>
    </row>
    <row r="9" spans="1:6" ht="25.5" customHeight="1">
      <c r="A9" s="54"/>
      <c r="B9" s="52">
        <v>22010101</v>
      </c>
      <c r="C9" s="53" t="s">
        <v>59</v>
      </c>
      <c r="D9" s="142">
        <v>3000000000</v>
      </c>
      <c r="E9" s="55">
        <v>2400000000</v>
      </c>
      <c r="F9" s="54"/>
    </row>
    <row r="10" spans="1:6" ht="35.25" customHeight="1">
      <c r="A10" s="13"/>
      <c r="B10" s="48">
        <v>22020604</v>
      </c>
      <c r="C10" s="49" t="s">
        <v>60</v>
      </c>
      <c r="D10" s="143">
        <v>13500000000</v>
      </c>
      <c r="E10" s="56">
        <v>8000000000</v>
      </c>
      <c r="F10" s="51">
        <v>3.74</v>
      </c>
    </row>
    <row r="11" spans="1:6" ht="35.25" customHeight="1">
      <c r="A11" s="13"/>
      <c r="B11" s="48">
        <v>14030202</v>
      </c>
      <c r="C11" s="49" t="s">
        <v>61</v>
      </c>
      <c r="D11" s="144">
        <v>836553507.69000006</v>
      </c>
      <c r="E11" s="56">
        <v>2000000000</v>
      </c>
      <c r="F11" s="51">
        <v>0.94</v>
      </c>
    </row>
    <row r="12" spans="1:6" ht="35.25" customHeight="1">
      <c r="A12" s="13"/>
      <c r="B12" s="48">
        <v>14030301</v>
      </c>
      <c r="C12" s="49" t="s">
        <v>62</v>
      </c>
      <c r="D12" s="145">
        <v>1000000000</v>
      </c>
      <c r="E12" s="56">
        <v>8000000000</v>
      </c>
      <c r="F12" s="51">
        <v>3.74</v>
      </c>
    </row>
    <row r="13" spans="1:6" ht="25.5" customHeight="1">
      <c r="A13" s="54"/>
      <c r="B13" s="52">
        <v>14030303</v>
      </c>
      <c r="C13" s="53" t="s">
        <v>63</v>
      </c>
      <c r="D13" s="140"/>
      <c r="E13" s="54"/>
      <c r="F13" s="54"/>
    </row>
    <row r="14" spans="1:6" ht="35.25" customHeight="1">
      <c r="A14" s="13"/>
      <c r="B14" s="48">
        <v>22010101</v>
      </c>
      <c r="C14" s="49" t="s">
        <v>64</v>
      </c>
      <c r="D14" s="35">
        <v>1433066030.3499999</v>
      </c>
      <c r="E14" s="57">
        <v>1900000000</v>
      </c>
      <c r="F14" s="51">
        <v>0.89</v>
      </c>
    </row>
    <row r="15" spans="1:6" ht="35.25" customHeight="1">
      <c r="A15" s="13"/>
      <c r="B15" s="48">
        <v>22010102</v>
      </c>
      <c r="C15" s="49" t="s">
        <v>65</v>
      </c>
      <c r="D15" s="146">
        <v>350000000</v>
      </c>
      <c r="E15" s="57">
        <v>1300000000</v>
      </c>
      <c r="F15" s="51">
        <v>0.61</v>
      </c>
    </row>
    <row r="16" spans="1:6" ht="35.25" customHeight="1">
      <c r="A16" s="24"/>
      <c r="B16" s="58">
        <v>22010102</v>
      </c>
      <c r="C16" s="59" t="s">
        <v>66</v>
      </c>
      <c r="D16" s="147">
        <v>1300000000</v>
      </c>
      <c r="E16" s="60">
        <v>350000000</v>
      </c>
      <c r="F16" s="61">
        <v>0.16</v>
      </c>
    </row>
    <row r="17" spans="1:6" ht="35.25" customHeight="1">
      <c r="A17" s="13"/>
      <c r="B17" s="48">
        <v>22010102</v>
      </c>
      <c r="C17" s="49" t="s">
        <v>67</v>
      </c>
      <c r="D17" s="148">
        <v>1500000000</v>
      </c>
      <c r="E17" s="63">
        <v>1500000000</v>
      </c>
      <c r="F17" s="51">
        <v>0.7</v>
      </c>
    </row>
    <row r="18" spans="1:6" ht="35.25" customHeight="1">
      <c r="A18" s="13"/>
      <c r="B18" s="48">
        <v>22020902</v>
      </c>
      <c r="C18" s="49" t="s">
        <v>68</v>
      </c>
      <c r="D18" s="148">
        <v>1000000000</v>
      </c>
      <c r="E18" s="63">
        <v>1000000000</v>
      </c>
      <c r="F18" s="51">
        <v>0.47</v>
      </c>
    </row>
    <row r="19" spans="1:6" ht="25.5" customHeight="1">
      <c r="A19" s="54"/>
      <c r="B19" s="52">
        <v>22010102</v>
      </c>
      <c r="C19" s="53" t="s">
        <v>69</v>
      </c>
      <c r="D19" s="149">
        <v>696700000</v>
      </c>
      <c r="E19" s="64" t="s">
        <v>70</v>
      </c>
      <c r="F19" s="65" t="s">
        <v>70</v>
      </c>
    </row>
    <row r="20" spans="1:6" ht="35.25" customHeight="1">
      <c r="A20" s="13"/>
      <c r="B20" s="48">
        <v>22010102</v>
      </c>
      <c r="C20" s="49" t="s">
        <v>71</v>
      </c>
      <c r="D20" s="148">
        <v>330000000</v>
      </c>
      <c r="E20" s="62">
        <v>330000000</v>
      </c>
      <c r="F20" s="51">
        <v>0.15</v>
      </c>
    </row>
    <row r="21" spans="1:6" ht="25.5" customHeight="1">
      <c r="A21" s="54"/>
      <c r="B21" s="54"/>
      <c r="C21" s="53" t="s">
        <v>72</v>
      </c>
      <c r="D21" s="150">
        <v>33731951255.209999</v>
      </c>
      <c r="E21" s="66">
        <v>40860000000</v>
      </c>
      <c r="F21" s="54"/>
    </row>
    <row r="22" spans="1:6" ht="35.25" customHeight="1">
      <c r="A22" s="13"/>
      <c r="B22" s="13"/>
      <c r="C22" s="49" t="s">
        <v>73</v>
      </c>
      <c r="D22" s="151">
        <v>98769034202.029999</v>
      </c>
      <c r="E22" s="67">
        <v>110427855919</v>
      </c>
      <c r="F22" s="51">
        <v>51.65</v>
      </c>
    </row>
    <row r="23" spans="1:6" ht="35.25" customHeight="1">
      <c r="A23" s="48">
        <v>4</v>
      </c>
      <c r="B23" s="13"/>
      <c r="C23" s="49" t="s">
        <v>74</v>
      </c>
      <c r="D23" s="152">
        <v>83620400203.490005</v>
      </c>
      <c r="E23" s="68">
        <v>103360177083.97</v>
      </c>
      <c r="F23" s="51">
        <v>48.35</v>
      </c>
    </row>
    <row r="24" spans="1:6" ht="35.25" customHeight="1">
      <c r="A24" s="13"/>
      <c r="B24" s="13"/>
      <c r="C24" s="49" t="s">
        <v>75</v>
      </c>
      <c r="D24" s="152">
        <v>182389434405.51999</v>
      </c>
      <c r="E24" s="68">
        <v>213788033002.97</v>
      </c>
      <c r="F24" s="51">
        <v>100</v>
      </c>
    </row>
    <row r="25" spans="1:6" ht="51" customHeight="1">
      <c r="A25" s="103" t="s">
        <v>76</v>
      </c>
      <c r="B25" s="103"/>
      <c r="C25" s="103"/>
      <c r="D25" s="153"/>
      <c r="E25" s="103"/>
      <c r="F25" s="103"/>
    </row>
    <row r="26" spans="1:6" ht="25.75" customHeight="1">
      <c r="A26" s="104"/>
      <c r="B26" s="54"/>
      <c r="C26" s="69" t="s">
        <v>77</v>
      </c>
      <c r="D26" s="140"/>
      <c r="E26" s="54"/>
      <c r="F26" s="105"/>
    </row>
    <row r="27" spans="1:6" ht="33.75" customHeight="1">
      <c r="A27" s="104"/>
      <c r="B27" s="13"/>
      <c r="C27" s="70" t="s">
        <v>78</v>
      </c>
      <c r="D27" s="154" t="s">
        <v>108</v>
      </c>
      <c r="E27" s="71" t="s">
        <v>79</v>
      </c>
      <c r="F27" s="105"/>
    </row>
    <row r="28" spans="1:6" ht="25.5" customHeight="1">
      <c r="A28" s="104"/>
      <c r="B28" s="72">
        <v>2101</v>
      </c>
      <c r="C28" s="25" t="s">
        <v>80</v>
      </c>
      <c r="D28" s="155">
        <v>42296196041.339996</v>
      </c>
      <c r="E28" s="73">
        <v>38451545779</v>
      </c>
      <c r="F28" s="105"/>
    </row>
    <row r="29" spans="1:6" ht="25.5" customHeight="1">
      <c r="A29" s="104"/>
      <c r="B29" s="72">
        <v>2202</v>
      </c>
      <c r="C29" s="25" t="s">
        <v>81</v>
      </c>
      <c r="D29" s="155">
        <v>22740886905.48</v>
      </c>
      <c r="E29" s="73">
        <v>31116310140</v>
      </c>
      <c r="F29" s="105"/>
    </row>
    <row r="30" spans="1:6" ht="25.5" customHeight="1">
      <c r="A30" s="104"/>
      <c r="B30" s="72">
        <v>21010103</v>
      </c>
      <c r="C30" s="25" t="s">
        <v>82</v>
      </c>
      <c r="D30" s="155">
        <v>33731951255.209999</v>
      </c>
      <c r="E30" s="73">
        <v>40860000000</v>
      </c>
      <c r="F30" s="105"/>
    </row>
    <row r="31" spans="1:6" ht="25.5" customHeight="1">
      <c r="A31" s="104"/>
      <c r="B31" s="54"/>
      <c r="C31" s="25" t="s">
        <v>83</v>
      </c>
      <c r="D31" s="140"/>
      <c r="E31" s="54"/>
      <c r="F31" s="105"/>
    </row>
    <row r="32" spans="1:6" ht="16">
      <c r="D32" s="141"/>
    </row>
    <row r="33" spans="4:5" ht="16">
      <c r="D33" s="141"/>
    </row>
    <row r="35" spans="4:5" ht="63">
      <c r="E35" s="174"/>
    </row>
    <row r="42" spans="4:5">
      <c r="E42" s="168">
        <f>'[1]Oyo Bud+Act'!$I$13+'[1]Oyo Bud+Act'!$I$26</f>
        <v>77023534469</v>
      </c>
    </row>
    <row r="43" spans="4:5">
      <c r="D43" s="170"/>
      <c r="E43" s="168">
        <f>'[1]Oyo Bud+Act'!$I$38</f>
        <v>5732882866</v>
      </c>
    </row>
    <row r="44" spans="4:5">
      <c r="D44" s="170"/>
      <c r="E44" s="168">
        <f>E42-E43</f>
        <v>71290651603</v>
      </c>
    </row>
    <row r="46" spans="4:5">
      <c r="D46" s="170"/>
    </row>
    <row r="48" spans="4:5">
      <c r="D48" s="170"/>
    </row>
    <row r="49" spans="5:5">
      <c r="E49" s="168">
        <f>D49-'[1]Oyo Bud+Act'!$I$5</f>
        <v>-213440033002.97</v>
      </c>
    </row>
  </sheetData>
  <mergeCells count="4">
    <mergeCell ref="A2:F2"/>
    <mergeCell ref="A25:F25"/>
    <mergeCell ref="A26:A31"/>
    <mergeCell ref="F26:F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E35" sqref="E35"/>
    </sheetView>
  </sheetViews>
  <sheetFormatPr baseColWidth="10" defaultColWidth="8.83203125" defaultRowHeight="15" x14ac:dyDescent="0"/>
  <cols>
    <col min="1" max="1" width="15.6640625" customWidth="1"/>
    <col min="2" max="2" width="23.5" customWidth="1"/>
    <col min="3" max="3" width="23" hidden="1" customWidth="1"/>
    <col min="4" max="4" width="26.33203125" style="119" customWidth="1"/>
    <col min="5" max="5" width="22.6640625" customWidth="1"/>
  </cols>
  <sheetData>
    <row r="1" spans="1:4" ht="25.25" customHeight="1">
      <c r="A1" s="74"/>
      <c r="B1" s="11" t="s">
        <v>84</v>
      </c>
      <c r="C1" s="74"/>
      <c r="D1" s="126"/>
    </row>
    <row r="2" spans="1:4" ht="25.5" customHeight="1">
      <c r="A2" s="54"/>
      <c r="B2" s="25" t="s">
        <v>85</v>
      </c>
      <c r="C2" s="75">
        <v>98769034202.029999</v>
      </c>
      <c r="D2" s="76">
        <v>110427855919</v>
      </c>
    </row>
    <row r="3" spans="1:4" ht="25.5" customHeight="1">
      <c r="A3" s="72">
        <v>2301</v>
      </c>
      <c r="B3" s="163" t="s">
        <v>86</v>
      </c>
      <c r="C3" s="75">
        <v>83620400203.490005</v>
      </c>
      <c r="D3" s="76">
        <v>103360177083.97</v>
      </c>
    </row>
    <row r="4" spans="1:4" ht="25.75" customHeight="1">
      <c r="A4" s="54"/>
      <c r="B4" s="163" t="s">
        <v>87</v>
      </c>
      <c r="C4" s="75">
        <v>182389434405.51999</v>
      </c>
      <c r="D4" s="76">
        <v>213788033002.97</v>
      </c>
    </row>
    <row r="5" spans="1:4">
      <c r="B5" s="164"/>
    </row>
    <row r="6" spans="1:4">
      <c r="B6" s="164"/>
    </row>
    <row r="8" spans="1:4" ht="16">
      <c r="D8" s="141"/>
    </row>
    <row r="9" spans="1:4" ht="16">
      <c r="D9" s="141"/>
    </row>
    <row r="10" spans="1:4" ht="16">
      <c r="D10" s="141"/>
    </row>
    <row r="11" spans="1:4" ht="16">
      <c r="D11" s="141"/>
    </row>
    <row r="12" spans="1:4" ht="16">
      <c r="D12" s="141"/>
    </row>
    <row r="13" spans="1:4" ht="16">
      <c r="D13" s="141"/>
    </row>
    <row r="14" spans="1:4" ht="16">
      <c r="D14" s="141"/>
    </row>
    <row r="15" spans="1:4" ht="16">
      <c r="D15" s="141"/>
    </row>
    <row r="16" spans="1:4" ht="16">
      <c r="D16" s="141"/>
    </row>
    <row r="17" spans="4:4" ht="16">
      <c r="D17" s="141"/>
    </row>
    <row r="18" spans="4:4" ht="16">
      <c r="D18" s="141"/>
    </row>
    <row r="19" spans="4:4" ht="16">
      <c r="D19" s="141"/>
    </row>
    <row r="20" spans="4:4" ht="16">
      <c r="D20" s="141"/>
    </row>
    <row r="21" spans="4:4" ht="16">
      <c r="D21" s="141"/>
    </row>
    <row r="22" spans="4:4" ht="16">
      <c r="D22" s="141"/>
    </row>
    <row r="23" spans="4:4" ht="16">
      <c r="D23" s="141"/>
    </row>
    <row r="24" spans="4:4" ht="16">
      <c r="D24" s="141"/>
    </row>
    <row r="25" spans="4:4" ht="16">
      <c r="D25" s="141"/>
    </row>
    <row r="26" spans="4:4" ht="16">
      <c r="D26" s="141"/>
    </row>
    <row r="27" spans="4:4" ht="16">
      <c r="D27" s="141"/>
    </row>
    <row r="28" spans="4:4" ht="16">
      <c r="D28" s="141"/>
    </row>
    <row r="29" spans="4:4" ht="16">
      <c r="D29" s="141"/>
    </row>
    <row r="30" spans="4:4" ht="16">
      <c r="D30" s="141"/>
    </row>
    <row r="31" spans="4:4" ht="16">
      <c r="D31" s="141"/>
    </row>
    <row r="32" spans="4:4" ht="16">
      <c r="D32" s="141"/>
    </row>
    <row r="33" spans="4:5" ht="16">
      <c r="D33" s="141"/>
    </row>
    <row r="35" spans="4:5" ht="63">
      <c r="E35" s="174"/>
    </row>
    <row r="42" spans="4:5">
      <c r="E42" s="168">
        <f>'[1]Oyo Bud+Act'!$I$13+'[1]Oyo Bud+Act'!$I$26</f>
        <v>77023534469</v>
      </c>
    </row>
    <row r="43" spans="4:5">
      <c r="D43" s="170"/>
      <c r="E43" s="168">
        <f>'[1]Oyo Bud+Act'!$I$38</f>
        <v>5732882866</v>
      </c>
    </row>
    <row r="44" spans="4:5">
      <c r="D44" s="170"/>
      <c r="E44" s="168">
        <f>E42-E43</f>
        <v>71290651603</v>
      </c>
    </row>
    <row r="46" spans="4:5">
      <c r="D46" s="170"/>
    </row>
    <row r="48" spans="4:5">
      <c r="D48" s="170"/>
    </row>
    <row r="49" spans="5:5">
      <c r="E49" s="168">
        <f>D49-'[1]Oyo Bud+Act'!$I$5</f>
        <v>-213440033002.97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E35" sqref="E35"/>
    </sheetView>
  </sheetViews>
  <sheetFormatPr baseColWidth="10" defaultColWidth="8.83203125" defaultRowHeight="15" x14ac:dyDescent="0"/>
  <cols>
    <col min="1" max="1" width="15.6640625" customWidth="1"/>
    <col min="2" max="2" width="23.5" customWidth="1"/>
    <col min="3" max="3" width="23" hidden="1" customWidth="1"/>
    <col min="4" max="4" width="26.33203125" style="119" customWidth="1"/>
    <col min="5" max="5" width="22.6640625" customWidth="1"/>
  </cols>
  <sheetData>
    <row r="1" spans="1:4" ht="32.25" customHeight="1">
      <c r="A1" s="106" t="s">
        <v>88</v>
      </c>
      <c r="B1" s="106"/>
      <c r="C1" s="106"/>
      <c r="D1" s="106"/>
    </row>
    <row r="2" spans="1:4" ht="21.25" customHeight="1">
      <c r="A2" s="107" t="s">
        <v>89</v>
      </c>
      <c r="B2" s="110" t="s">
        <v>90</v>
      </c>
      <c r="C2" s="77" t="s">
        <v>91</v>
      </c>
      <c r="D2" s="120" t="s">
        <v>107</v>
      </c>
    </row>
    <row r="3" spans="1:4" ht="20" customHeight="1">
      <c r="A3" s="108"/>
      <c r="B3" s="159"/>
      <c r="C3" s="78" t="s">
        <v>92</v>
      </c>
      <c r="D3" s="121"/>
    </row>
    <row r="4" spans="1:4" ht="19.5" customHeight="1">
      <c r="A4" s="109"/>
      <c r="B4" s="160"/>
      <c r="C4" s="79">
        <v>2020</v>
      </c>
      <c r="D4" s="122"/>
    </row>
    <row r="5" spans="1:4" ht="20.5" customHeight="1">
      <c r="A5" s="80" t="s">
        <v>93</v>
      </c>
      <c r="B5" s="161" t="s">
        <v>94</v>
      </c>
      <c r="C5" s="81">
        <v>68832804604</v>
      </c>
      <c r="D5" s="123"/>
    </row>
    <row r="6" spans="1:4" ht="20.5" customHeight="1">
      <c r="A6" s="82"/>
      <c r="B6" s="162" t="s">
        <v>95</v>
      </c>
      <c r="C6" s="81">
        <v>68832804604</v>
      </c>
      <c r="D6" s="124">
        <v>66.599999999999994</v>
      </c>
    </row>
    <row r="7" spans="1:4" ht="20.5" customHeight="1">
      <c r="A7" s="82"/>
      <c r="B7" s="111" t="s">
        <v>96</v>
      </c>
      <c r="C7" s="54"/>
      <c r="D7" s="125"/>
    </row>
    <row r="8" spans="1:4" ht="20.5" customHeight="1">
      <c r="A8" s="85" t="s">
        <v>97</v>
      </c>
      <c r="B8" s="112"/>
      <c r="C8" s="81">
        <v>23708487037.970001</v>
      </c>
      <c r="D8" s="139"/>
    </row>
    <row r="9" spans="1:4" ht="20.5" customHeight="1">
      <c r="A9" s="82"/>
      <c r="B9" s="86" t="s">
        <v>95</v>
      </c>
      <c r="C9" s="81">
        <v>23708487037.970001</v>
      </c>
      <c r="D9" s="84">
        <v>22.94</v>
      </c>
    </row>
    <row r="10" spans="1:4" ht="19.5" customHeight="1">
      <c r="A10" s="82"/>
      <c r="B10" s="113" t="s">
        <v>98</v>
      </c>
      <c r="C10" s="54"/>
      <c r="D10" s="140"/>
    </row>
    <row r="11" spans="1:4" ht="20.25" customHeight="1">
      <c r="A11" s="85" t="s">
        <v>99</v>
      </c>
      <c r="B11" s="114"/>
      <c r="C11" s="81">
        <v>535000000</v>
      </c>
      <c r="D11" s="140"/>
    </row>
    <row r="12" spans="1:4" ht="20.5" customHeight="1">
      <c r="A12" s="82"/>
      <c r="B12" s="83" t="s">
        <v>95</v>
      </c>
      <c r="C12" s="81">
        <v>535000000</v>
      </c>
      <c r="D12" s="84">
        <v>0.52</v>
      </c>
    </row>
    <row r="13" spans="1:4" ht="20.5" customHeight="1">
      <c r="A13" s="85" t="s">
        <v>100</v>
      </c>
      <c r="B13" s="87" t="s">
        <v>101</v>
      </c>
      <c r="C13" s="81">
        <v>10283885442</v>
      </c>
      <c r="D13" s="140"/>
    </row>
    <row r="14" spans="1:4" ht="20.5" customHeight="1">
      <c r="A14" s="74"/>
      <c r="B14" s="83" t="s">
        <v>95</v>
      </c>
      <c r="C14" s="81">
        <v>10283885442</v>
      </c>
      <c r="D14" s="84">
        <v>9.9499999999999993</v>
      </c>
    </row>
    <row r="15" spans="1:4" ht="41.25" customHeight="1">
      <c r="A15" s="13"/>
      <c r="B15" s="88" t="s">
        <v>102</v>
      </c>
      <c r="C15" s="89">
        <v>103360177083.97</v>
      </c>
      <c r="D15" s="90">
        <v>100</v>
      </c>
    </row>
    <row r="16" spans="1:4" ht="16">
      <c r="D16" s="141"/>
    </row>
    <row r="17" spans="4:4" ht="16">
      <c r="D17" s="141"/>
    </row>
    <row r="18" spans="4:4" ht="16">
      <c r="D18" s="141"/>
    </row>
    <row r="19" spans="4:4" ht="16">
      <c r="D19" s="141"/>
    </row>
    <row r="20" spans="4:4" ht="16">
      <c r="D20" s="141"/>
    </row>
    <row r="21" spans="4:4" ht="16">
      <c r="D21" s="141"/>
    </row>
    <row r="22" spans="4:4" ht="16">
      <c r="D22" s="141"/>
    </row>
    <row r="23" spans="4:4" ht="16">
      <c r="D23" s="141"/>
    </row>
    <row r="24" spans="4:4" ht="16">
      <c r="D24" s="141"/>
    </row>
    <row r="25" spans="4:4" ht="16">
      <c r="D25" s="141"/>
    </row>
    <row r="26" spans="4:4" ht="16">
      <c r="D26" s="141"/>
    </row>
    <row r="27" spans="4:4" ht="16">
      <c r="D27" s="141"/>
    </row>
    <row r="28" spans="4:4" ht="16">
      <c r="D28" s="141"/>
    </row>
    <row r="29" spans="4:4" ht="16">
      <c r="D29" s="141"/>
    </row>
    <row r="30" spans="4:4" ht="16">
      <c r="D30" s="141"/>
    </row>
    <row r="31" spans="4:4" ht="16">
      <c r="D31" s="141"/>
    </row>
    <row r="32" spans="4:4" ht="16">
      <c r="D32" s="141"/>
    </row>
    <row r="33" spans="4:5" ht="16">
      <c r="D33" s="141"/>
    </row>
    <row r="35" spans="4:5" ht="63">
      <c r="E35" s="174"/>
    </row>
    <row r="42" spans="4:5">
      <c r="E42" s="168">
        <f>'[1]Oyo Bud+Act'!$I$13+'[1]Oyo Bud+Act'!$I$26</f>
        <v>77023534469</v>
      </c>
    </row>
    <row r="43" spans="4:5">
      <c r="D43" s="170"/>
      <c r="E43" s="168">
        <f>'[1]Oyo Bud+Act'!$I$38</f>
        <v>5732882866</v>
      </c>
    </row>
    <row r="44" spans="4:5">
      <c r="D44" s="170"/>
      <c r="E44" s="168">
        <f>E42-E43</f>
        <v>71290651603</v>
      </c>
    </row>
    <row r="46" spans="4:5">
      <c r="D46" s="170"/>
    </row>
    <row r="48" spans="4:5">
      <c r="D48" s="170"/>
    </row>
    <row r="49" spans="5:5">
      <c r="E49" s="168">
        <f>D49-'[1]Oyo Bud+Act'!$I$5</f>
        <v>-213440033002.97</v>
      </c>
    </row>
  </sheetData>
  <mergeCells count="7">
    <mergeCell ref="B10:B11"/>
    <mergeCell ref="A1:D1"/>
    <mergeCell ref="A2:A4"/>
    <mergeCell ref="B2:B4"/>
    <mergeCell ref="D2:D4"/>
    <mergeCell ref="B7:B8"/>
    <mergeCell ref="D7:D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B97B94-D2B5-4AC1-884F-1697723725A9}"/>
</file>

<file path=customXml/itemProps2.xml><?xml version="1.0" encoding="utf-8"?>
<ds:datastoreItem xmlns:ds="http://schemas.openxmlformats.org/officeDocument/2006/customXml" ds:itemID="{9E623F92-304E-4C04-A998-FBDEBB44B434}"/>
</file>

<file path=customXml/itemProps3.xml><?xml version="1.0" encoding="utf-8"?>
<ds:datastoreItem xmlns:ds="http://schemas.openxmlformats.org/officeDocument/2006/customXml" ds:itemID="{B96F88A6-0856-4C43-AC97-58C914BA9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- 004</dc:creator>
  <cp:lastModifiedBy>Oluwatosin Oke</cp:lastModifiedBy>
  <dcterms:created xsi:type="dcterms:W3CDTF">2020-05-03T10:00:23Z</dcterms:created>
  <dcterms:modified xsi:type="dcterms:W3CDTF">2020-05-12T13:08:06Z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