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bu Aslam\Pictures\Saved Pictures\NGF 2021\"/>
    </mc:Choice>
  </mc:AlternateContent>
  <bookViews>
    <workbookView xWindow="0" yWindow="0" windowWidth="20730" windowHeight="11760" tabRatio="500"/>
  </bookViews>
  <sheets>
    <sheet name="functional budget summary" sheetId="1" r:id="rId1"/>
    <sheet name="functional budget details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3" i="1" l="1"/>
  <c r="D113" i="1"/>
  <c r="C81" i="2" l="1"/>
  <c r="E79" i="2"/>
  <c r="E77" i="2"/>
  <c r="E75" i="2"/>
  <c r="E72" i="2"/>
  <c r="C86" i="1"/>
  <c r="E71" i="1"/>
  <c r="C65" i="1"/>
  <c r="D33" i="2"/>
  <c r="D15" i="1" s="1"/>
  <c r="C33" i="2"/>
  <c r="C15" i="1" s="1"/>
  <c r="D38" i="2"/>
  <c r="D19" i="1" s="1"/>
  <c r="C38" i="2"/>
  <c r="E70" i="2"/>
  <c r="E63" i="2"/>
  <c r="E64" i="2"/>
  <c r="E65" i="2"/>
  <c r="E66" i="2"/>
  <c r="E67" i="2"/>
  <c r="E68" i="2"/>
  <c r="D81" i="2"/>
  <c r="D35" i="1" s="1"/>
  <c r="E82" i="2"/>
  <c r="E83" i="2"/>
  <c r="E84" i="2"/>
  <c r="D88" i="2"/>
  <c r="D39" i="1" s="1"/>
  <c r="C88" i="2"/>
  <c r="C39" i="1" s="1"/>
  <c r="E89" i="2"/>
  <c r="D92" i="2"/>
  <c r="D42" i="1" s="1"/>
  <c r="C92" i="2"/>
  <c r="C42" i="1" s="1"/>
  <c r="E93" i="2"/>
  <c r="D98" i="2"/>
  <c r="D47" i="1" s="1"/>
  <c r="C98" i="2"/>
  <c r="C47" i="1" s="1"/>
  <c r="E99" i="2"/>
  <c r="E100" i="2"/>
  <c r="D106" i="2"/>
  <c r="D53" i="1" s="1"/>
  <c r="C106" i="2"/>
  <c r="C53" i="1" s="1"/>
  <c r="E107" i="2"/>
  <c r="E108" i="2"/>
  <c r="E109" i="2"/>
  <c r="E113" i="2"/>
  <c r="D112" i="2"/>
  <c r="D56" i="1" s="1"/>
  <c r="C112" i="2"/>
  <c r="C56" i="1" s="1"/>
  <c r="D115" i="2"/>
  <c r="D58" i="1" s="1"/>
  <c r="C115" i="2"/>
  <c r="C58" i="1" s="1"/>
  <c r="E116" i="2"/>
  <c r="E117" i="2"/>
  <c r="E118" i="2"/>
  <c r="E119" i="2"/>
  <c r="D121" i="2"/>
  <c r="D60" i="1" s="1"/>
  <c r="C121" i="2"/>
  <c r="C60" i="1" s="1"/>
  <c r="E122" i="2"/>
  <c r="E123" i="2"/>
  <c r="E124" i="2"/>
  <c r="E125" i="2"/>
  <c r="E131" i="2"/>
  <c r="D130" i="2"/>
  <c r="D65" i="1" s="1"/>
  <c r="C130" i="2"/>
  <c r="D135" i="2"/>
  <c r="D69" i="1" s="1"/>
  <c r="C135" i="2"/>
  <c r="C69" i="1" s="1"/>
  <c r="E136" i="2"/>
  <c r="E138" i="2"/>
  <c r="E139" i="2"/>
  <c r="E140" i="2"/>
  <c r="D137" i="2"/>
  <c r="D70" i="1" s="1"/>
  <c r="C137" i="2"/>
  <c r="C70" i="1" s="1"/>
  <c r="E145" i="2"/>
  <c r="E146" i="2"/>
  <c r="D144" i="2"/>
  <c r="D74" i="1" s="1"/>
  <c r="C144" i="2"/>
  <c r="C74" i="1" s="1"/>
  <c r="E148" i="2"/>
  <c r="E149" i="2"/>
  <c r="D147" i="2"/>
  <c r="D75" i="1" s="1"/>
  <c r="C147" i="2"/>
  <c r="C75" i="1" s="1"/>
  <c r="E157" i="2"/>
  <c r="E158" i="2"/>
  <c r="D156" i="2"/>
  <c r="D82" i="1" s="1"/>
  <c r="C156" i="2"/>
  <c r="C82" i="1" s="1"/>
  <c r="E161" i="2"/>
  <c r="D160" i="2"/>
  <c r="D84" i="1" s="1"/>
  <c r="C160" i="2"/>
  <c r="C84" i="1" s="1"/>
  <c r="E164" i="2"/>
  <c r="E165" i="2"/>
  <c r="E166" i="2"/>
  <c r="D163" i="2"/>
  <c r="D86" i="1" s="1"/>
  <c r="E86" i="1" s="1"/>
  <c r="C163" i="2"/>
  <c r="E169" i="2"/>
  <c r="E170" i="2"/>
  <c r="E171" i="2"/>
  <c r="D168" i="2"/>
  <c r="D88" i="1" s="1"/>
  <c r="C168" i="2"/>
  <c r="C88" i="1" s="1"/>
  <c r="E175" i="2"/>
  <c r="D174" i="2"/>
  <c r="D92" i="1" s="1"/>
  <c r="C174" i="2"/>
  <c r="C92" i="1" s="1"/>
  <c r="E178" i="2"/>
  <c r="E179" i="2"/>
  <c r="D177" i="2"/>
  <c r="D94" i="1" s="1"/>
  <c r="C177" i="2"/>
  <c r="C94" i="1" s="1"/>
  <c r="E184" i="2"/>
  <c r="D183" i="2"/>
  <c r="D98" i="1" s="1"/>
  <c r="C183" i="2"/>
  <c r="C98" i="1" s="1"/>
  <c r="E186" i="2"/>
  <c r="E187" i="2"/>
  <c r="E188" i="2"/>
  <c r="E189" i="2"/>
  <c r="E190" i="2"/>
  <c r="D185" i="2"/>
  <c r="D99" i="1" s="1"/>
  <c r="C185" i="2"/>
  <c r="C99" i="1" s="1"/>
  <c r="E193" i="2"/>
  <c r="D192" i="2"/>
  <c r="D101" i="1" s="1"/>
  <c r="C192" i="2"/>
  <c r="C101" i="1" s="1"/>
  <c r="E101" i="1" s="1"/>
  <c r="E196" i="2"/>
  <c r="E197" i="2"/>
  <c r="E198" i="2"/>
  <c r="D195" i="2"/>
  <c r="D103" i="1" s="1"/>
  <c r="C195" i="2"/>
  <c r="C103" i="1" s="1"/>
  <c r="E202" i="2"/>
  <c r="E203" i="2"/>
  <c r="D201" i="2"/>
  <c r="D106" i="1" s="1"/>
  <c r="C201" i="2"/>
  <c r="C106" i="1" s="1"/>
  <c r="E209" i="2"/>
  <c r="E206" i="2"/>
  <c r="E207" i="2"/>
  <c r="D205" i="2"/>
  <c r="D108" i="1" s="1"/>
  <c r="C205" i="2"/>
  <c r="C108" i="1" s="1"/>
  <c r="D208" i="2"/>
  <c r="D110" i="1" s="1"/>
  <c r="C208" i="2"/>
  <c r="C110" i="1" s="1"/>
  <c r="D78" i="2"/>
  <c r="D33" i="1" s="1"/>
  <c r="D76" i="2"/>
  <c r="D32" i="1" s="1"/>
  <c r="C78" i="2"/>
  <c r="C33" i="1" s="1"/>
  <c r="C76" i="2"/>
  <c r="C32" i="1" s="1"/>
  <c r="D74" i="2"/>
  <c r="D31" i="1" s="1"/>
  <c r="C74" i="2"/>
  <c r="C31" i="1" s="1"/>
  <c r="D71" i="2"/>
  <c r="D29" i="1" s="1"/>
  <c r="C71" i="2"/>
  <c r="C29" i="1" s="1"/>
  <c r="D69" i="2"/>
  <c r="D28" i="1" s="1"/>
  <c r="C69" i="2"/>
  <c r="C28" i="1" s="1"/>
  <c r="D62" i="2"/>
  <c r="D27" i="1" s="1"/>
  <c r="C62" i="2"/>
  <c r="C27" i="1" s="1"/>
  <c r="D58" i="2"/>
  <c r="D25" i="1" s="1"/>
  <c r="C58" i="2"/>
  <c r="C25" i="1" s="1"/>
  <c r="D49" i="2"/>
  <c r="D24" i="1" s="1"/>
  <c r="C49" i="2"/>
  <c r="C24" i="1" s="1"/>
  <c r="E54" i="2"/>
  <c r="D41" i="2"/>
  <c r="D21" i="1" s="1"/>
  <c r="C41" i="2"/>
  <c r="C21" i="1" s="1"/>
  <c r="D29" i="2"/>
  <c r="D12" i="1" s="1"/>
  <c r="C29" i="2"/>
  <c r="C12" i="1" s="1"/>
  <c r="D21" i="2"/>
  <c r="D11" i="1" s="1"/>
  <c r="C21" i="2"/>
  <c r="C11" i="1" s="1"/>
  <c r="D16" i="2"/>
  <c r="C16" i="2"/>
  <c r="C9" i="1" s="1"/>
  <c r="E16" i="1"/>
  <c r="E17" i="1"/>
  <c r="E18" i="1"/>
  <c r="E36" i="1"/>
  <c r="E37" i="1"/>
  <c r="E41" i="1"/>
  <c r="E43" i="1"/>
  <c r="E44" i="1"/>
  <c r="E49" i="1"/>
  <c r="E51" i="1"/>
  <c r="E62" i="1"/>
  <c r="E66" i="1"/>
  <c r="E67" i="1"/>
  <c r="E72" i="1"/>
  <c r="E76" i="1"/>
  <c r="E77" i="1"/>
  <c r="E79" i="1"/>
  <c r="E91" i="1"/>
  <c r="E96" i="1"/>
  <c r="E112" i="1"/>
  <c r="D9" i="1"/>
  <c r="D4" i="2"/>
  <c r="D8" i="1" s="1"/>
  <c r="C4" i="2"/>
  <c r="C8" i="1" s="1"/>
  <c r="E50" i="2"/>
  <c r="E51" i="2"/>
  <c r="E52" i="2"/>
  <c r="E53" i="2"/>
  <c r="E55" i="2"/>
  <c r="E56" i="2"/>
  <c r="E57" i="2"/>
  <c r="E59" i="2"/>
  <c r="E60" i="2"/>
  <c r="E42" i="2"/>
  <c r="E43" i="2"/>
  <c r="E44" i="2"/>
  <c r="E45" i="2"/>
  <c r="E46" i="2"/>
  <c r="E47" i="2"/>
  <c r="E39" i="2"/>
  <c r="E34" i="2"/>
  <c r="E30" i="2"/>
  <c r="E29" i="2" s="1"/>
  <c r="E31" i="2"/>
  <c r="E22" i="2"/>
  <c r="E23" i="2"/>
  <c r="E24" i="2"/>
  <c r="E25" i="2"/>
  <c r="E26" i="2"/>
  <c r="E27" i="2"/>
  <c r="E28" i="2"/>
  <c r="E15" i="2"/>
  <c r="E17" i="2"/>
  <c r="E18" i="2"/>
  <c r="E19" i="2"/>
  <c r="E20" i="2"/>
  <c r="E32" i="2"/>
  <c r="E33" i="2"/>
  <c r="E35" i="2"/>
  <c r="E36" i="2"/>
  <c r="E40" i="2"/>
  <c r="E48" i="2"/>
  <c r="E73" i="2"/>
  <c r="E80" i="2"/>
  <c r="E85" i="2"/>
  <c r="E86" i="2"/>
  <c r="E87" i="2"/>
  <c r="E90" i="2"/>
  <c r="E91" i="2"/>
  <c r="E94" i="2"/>
  <c r="E95" i="2"/>
  <c r="E96" i="2"/>
  <c r="E97" i="2"/>
  <c r="E101" i="2"/>
  <c r="E102" i="2"/>
  <c r="E103" i="2"/>
  <c r="E104" i="2"/>
  <c r="E105" i="2"/>
  <c r="E110" i="2"/>
  <c r="E111" i="2"/>
  <c r="E114" i="2"/>
  <c r="E126" i="2"/>
  <c r="E127" i="2"/>
  <c r="E128" i="2"/>
  <c r="E129" i="2"/>
  <c r="E132" i="2"/>
  <c r="E133" i="2"/>
  <c r="E134" i="2"/>
  <c r="E141" i="2"/>
  <c r="E142" i="2"/>
  <c r="E143" i="2"/>
  <c r="E150" i="2"/>
  <c r="E151" i="2"/>
  <c r="E152" i="2"/>
  <c r="E153" i="2"/>
  <c r="E154" i="2"/>
  <c r="E155" i="2"/>
  <c r="E159" i="2"/>
  <c r="E162" i="2"/>
  <c r="E172" i="2"/>
  <c r="E173" i="2"/>
  <c r="E176" i="2"/>
  <c r="E180" i="2"/>
  <c r="E181" i="2"/>
  <c r="E182" i="2"/>
  <c r="E191" i="2"/>
  <c r="E194" i="2"/>
  <c r="E210" i="2"/>
  <c r="E211" i="2"/>
  <c r="E6" i="2"/>
  <c r="E7" i="2"/>
  <c r="E8" i="2"/>
  <c r="E9" i="2"/>
  <c r="E10" i="2"/>
  <c r="E11" i="2"/>
  <c r="E12" i="2"/>
  <c r="E13" i="2"/>
  <c r="E14" i="2"/>
  <c r="E5" i="2"/>
  <c r="E106" i="1" l="1"/>
  <c r="E38" i="2"/>
  <c r="C19" i="1"/>
  <c r="E88" i="1"/>
  <c r="E82" i="1"/>
  <c r="E98" i="1"/>
  <c r="E74" i="1"/>
  <c r="E92" i="1"/>
  <c r="E81" i="2"/>
  <c r="C35" i="1"/>
  <c r="E75" i="1"/>
  <c r="E84" i="1"/>
  <c r="E94" i="1"/>
  <c r="E99" i="1"/>
  <c r="E103" i="1"/>
  <c r="E108" i="1"/>
  <c r="E27" i="1"/>
  <c r="E70" i="1"/>
  <c r="E56" i="1"/>
  <c r="E11" i="1"/>
  <c r="E15" i="1"/>
  <c r="E21" i="1"/>
  <c r="E25" i="1"/>
  <c r="E28" i="1"/>
  <c r="E31" i="1"/>
  <c r="E33" i="1"/>
  <c r="E39" i="1"/>
  <c r="E47" i="1"/>
  <c r="E60" i="1"/>
  <c r="E69" i="1"/>
  <c r="E12" i="1"/>
  <c r="E19" i="1"/>
  <c r="E24" i="1"/>
  <c r="E29" i="1"/>
  <c r="E32" i="1"/>
  <c r="E35" i="1"/>
  <c r="E42" i="1"/>
  <c r="E53" i="1"/>
  <c r="E58" i="1"/>
  <c r="E65" i="1"/>
  <c r="E88" i="2"/>
  <c r="E92" i="2"/>
  <c r="E62" i="2"/>
  <c r="E98" i="2"/>
  <c r="E115" i="2"/>
  <c r="E106" i="2"/>
  <c r="E112" i="2"/>
  <c r="E135" i="2"/>
  <c r="E121" i="2"/>
  <c r="E130" i="2"/>
  <c r="E78" i="2"/>
  <c r="E160" i="2"/>
  <c r="E137" i="2"/>
  <c r="E163" i="2"/>
  <c r="E156" i="2"/>
  <c r="E147" i="2"/>
  <c r="E144" i="2"/>
  <c r="E174" i="2"/>
  <c r="E168" i="2"/>
  <c r="E21" i="2"/>
  <c r="E58" i="2"/>
  <c r="E41" i="2"/>
  <c r="E185" i="2"/>
  <c r="E177" i="2"/>
  <c r="E192" i="2"/>
  <c r="E183" i="2"/>
  <c r="E195" i="2"/>
  <c r="E205" i="2"/>
  <c r="E201" i="2"/>
  <c r="E208" i="2"/>
  <c r="E110" i="1" s="1"/>
  <c r="E9" i="1"/>
  <c r="E49" i="2"/>
  <c r="E69" i="2"/>
  <c r="E71" i="2"/>
  <c r="E76" i="2"/>
  <c r="E74" i="2"/>
  <c r="E16" i="2"/>
  <c r="E8" i="1"/>
  <c r="E4" i="2"/>
  <c r="E113" i="1" l="1"/>
</calcChain>
</file>

<file path=xl/sharedStrings.xml><?xml version="1.0" encoding="utf-8"?>
<sst xmlns="http://schemas.openxmlformats.org/spreadsheetml/2006/main" count="333" uniqueCount="202">
  <si>
    <t>CODE</t>
  </si>
  <si>
    <t>DESCRIPTION</t>
  </si>
  <si>
    <t>GENERAL PUBLIC SERVICES</t>
  </si>
  <si>
    <t>EXECUTIVE AND LEGISLATIVE ORGANS</t>
  </si>
  <si>
    <t>FINANCIAL AND FISCAL AFFAIRS</t>
  </si>
  <si>
    <t>GENERAL SERVICES</t>
  </si>
  <si>
    <t>GENERAL PERSONNEL SERVICES</t>
  </si>
  <si>
    <t>OVERALL PLANNING AND STATISTICAL SERVICES</t>
  </si>
  <si>
    <t>OTHER GENERAL SERVICES</t>
  </si>
  <si>
    <t>PUBLIC DEBT TRANSACTIONS</t>
  </si>
  <si>
    <t>TRANSFERS OFA GENERAL CHARACTER BETWEEN DIFFERENT LEVELS OF GOVERNMENT</t>
  </si>
  <si>
    <t>TRANSFERS OF A GENERAL CHARACTER BETWEEN DIFFERENT LEVELS OF GOVERNMENT</t>
  </si>
  <si>
    <t>FIRE PROTECTION SERVICES</t>
  </si>
  <si>
    <t>LAW COURTS</t>
  </si>
  <si>
    <t>ECONOMIC AFFAIRS</t>
  </si>
  <si>
    <t>GENERAL ECONOMIC, COMMERCIAL, AND LABOUR AFFAIRS</t>
  </si>
  <si>
    <t>GENERAL LABOUR AFFAIRS</t>
  </si>
  <si>
    <t>AGRICULTURE, FORESTRY, FISHING, AND HUNTING</t>
  </si>
  <si>
    <t>AGRICULTURE</t>
  </si>
  <si>
    <t>FORESTRY</t>
  </si>
  <si>
    <t>FISHING AND HUNTING</t>
  </si>
  <si>
    <t>FUEL AND ENERGY</t>
  </si>
  <si>
    <t>COAL AND OTHER SOLID MINERAL FUEL</t>
  </si>
  <si>
    <t>ELECTRICITY</t>
  </si>
  <si>
    <t>NON ELECTRIC ENERGY</t>
  </si>
  <si>
    <t>TRANSPORT</t>
  </si>
  <si>
    <t>ROAD TRANSPORT</t>
  </si>
  <si>
    <t>WATER TRANSPORT</t>
  </si>
  <si>
    <t>RAILWAY TRANSPORT</t>
  </si>
  <si>
    <t>COMMUNICATION</t>
  </si>
  <si>
    <t>OTHER INDUSTRIES</t>
  </si>
  <si>
    <t>DISTRIBUTIVE TRADE, STORAGE AND WAREHOUSING</t>
  </si>
  <si>
    <t>HOTELS AND RESTUARANTS</t>
  </si>
  <si>
    <t>TOURISM</t>
  </si>
  <si>
    <t>MULTIPURPOSE DEVELOPMENT PROJECTS</t>
  </si>
  <si>
    <t>ENVIRONMENTAL PROTECTION</t>
  </si>
  <si>
    <t>WASTE MANAGEMENT</t>
  </si>
  <si>
    <t>WASTE WATER MANAGEMENT</t>
  </si>
  <si>
    <t>POLLUTION ABATEMENT</t>
  </si>
  <si>
    <t>PROTECTION OF BIODIVERSITYAND LANDSCAPE</t>
  </si>
  <si>
    <t>PROTECTION OF BIODIVERSITY AND LANDSCAPE</t>
  </si>
  <si>
    <t>HOUSING AND COMMUNITY AMMENITIES</t>
  </si>
  <si>
    <t>HOUSING DEVELOPMENT</t>
  </si>
  <si>
    <t>COMMUNITY DEVELOPMENT</t>
  </si>
  <si>
    <t>WATER SUPPLY</t>
  </si>
  <si>
    <t>STREET LIGHTING</t>
  </si>
  <si>
    <t>HEALTH</t>
  </si>
  <si>
    <t>MEDICAL PRODUCTS, APPLIANCES, AND EQUIPMENT</t>
  </si>
  <si>
    <t>PHARMACEUTICAL PRODUCTS</t>
  </si>
  <si>
    <t>OTHER MEDICAL PRODUCTS</t>
  </si>
  <si>
    <t>THERAPEUTIC APPLIANCES AND EQUIPTMENT</t>
  </si>
  <si>
    <t>OUTPATIENT SERVICES</t>
  </si>
  <si>
    <t>GENERAL MEDICAL SERVICES</t>
  </si>
  <si>
    <t>SPECIALIZED MEDICAL SERVICES</t>
  </si>
  <si>
    <t>DENTAL SERVICES</t>
  </si>
  <si>
    <t>PARAMEDICAL SERVICES</t>
  </si>
  <si>
    <t>HOSPITAL SERVICES</t>
  </si>
  <si>
    <t>GENERAL HOSPITAL SERVICES</t>
  </si>
  <si>
    <t>SPECIALIZED HOSPITAL SERVICES</t>
  </si>
  <si>
    <t>MEDICAL AND MATERNITY CENTRE SERVICES</t>
  </si>
  <si>
    <t>NURSING AND CONVALESCENT HOME SERVICES</t>
  </si>
  <si>
    <t>PUBLIC HEALTH SERVICES</t>
  </si>
  <si>
    <t>RECREATION, CULTURE AND RELIGION</t>
  </si>
  <si>
    <t>RECREATIONAL AND SPORTING SERVICES</t>
  </si>
  <si>
    <t>CULTURAL SERVICES</t>
  </si>
  <si>
    <t>BROADCASTING AND PUBLISHING SERVICES</t>
  </si>
  <si>
    <t>RELIGIOUS AND OTHER COMMUNITY SERVICES</t>
  </si>
  <si>
    <t>EDUCATION</t>
  </si>
  <si>
    <t>PRE-PRIMARY AND PRIMARY EDUCATION</t>
  </si>
  <si>
    <t>PRE-PRIMARY EDUCATION</t>
  </si>
  <si>
    <t>PRIMARY EDUCATION</t>
  </si>
  <si>
    <t>SECONDARY EDUCATION</t>
  </si>
  <si>
    <t>POSTSECONDARY NONTERTIARY EDUCATION</t>
  </si>
  <si>
    <t>POST-SECONDARY NON-TERTIARY EDUCATION</t>
  </si>
  <si>
    <t>TERTIARY EDUCATION</t>
  </si>
  <si>
    <t>FIRST STAGE OF TERTIARY EDUCATION</t>
  </si>
  <si>
    <t>SECOND STAGE OF TERTIARY EDUCATION</t>
  </si>
  <si>
    <t>EDUCATION NOT DEFINABLE BY LEVEL</t>
  </si>
  <si>
    <t>SUBSIDIARY SERVICES TO EDUCATION</t>
  </si>
  <si>
    <t>SOCIAL PROTECTION</t>
  </si>
  <si>
    <t>FAMILY AND CHILDREN</t>
  </si>
  <si>
    <t>UNEMPLOYMENT</t>
  </si>
  <si>
    <t>SOCIAL EXCLUSSION N.E.C</t>
  </si>
  <si>
    <t>SOCIAL EXCLUSION N.E.C.</t>
  </si>
  <si>
    <t>KATSINA STATE</t>
  </si>
  <si>
    <t>FUNCTIONAL BUDGET</t>
  </si>
  <si>
    <t>EXECUTIVE AND LEGISLATIVE ORGANS, FINANCIALAND FISCAL AFFAIRS, EXTERNAL AFFAIRS</t>
  </si>
  <si>
    <t>RECURRENT</t>
  </si>
  <si>
    <t>CAPITAL</t>
  </si>
  <si>
    <t>KATSINA STATE HOUSE OF ASSEMBLY</t>
  </si>
  <si>
    <t>TOTAL</t>
  </si>
  <si>
    <t>GOVERNMENT HOUSE</t>
  </si>
  <si>
    <t>DEPUTY GOVERNOR'S OFFICE</t>
  </si>
  <si>
    <t>OFFICE OF THE SPECIAL SERVICES</t>
  </si>
  <si>
    <t>STATE BUREAU OF PUBLIC PROCUREMENT</t>
  </si>
  <si>
    <t>OFFICE OF THE HEAD OF CIVIL SERVICE OF THE STATE</t>
  </si>
  <si>
    <t>CIVIL SERVICE COMMISSION</t>
  </si>
  <si>
    <t>LOCAL GOVERNMENT SERVICE COMMISSION</t>
  </si>
  <si>
    <t>LOCAL GOVERNMENT PENSION BOARD</t>
  </si>
  <si>
    <t>TEACHERS SERVICE BOARD</t>
  </si>
  <si>
    <t>DIRECTORATE OF ESTABLISHMENT, TRAINING &amp; PENSION</t>
  </si>
  <si>
    <t>STATE INDEPENDENCE ELECTORAL COMMISSION</t>
  </si>
  <si>
    <t>OFFICE OF THE ACCOUNTANT-GENERAL (DEBT SERVICING)</t>
  </si>
  <si>
    <t>MINISTRY OF INFORMATION (FIRE SERVICE)</t>
  </si>
  <si>
    <t>JUDICIAL SERVICE COMMISSION</t>
  </si>
  <si>
    <t>MINISTRY OF JUSTICE</t>
  </si>
  <si>
    <t>HIGH COURT OF JUSTICE</t>
  </si>
  <si>
    <t>SHARIA COURT OF APPEAL</t>
  </si>
  <si>
    <t xml:space="preserve">SHARIA COMMISSION </t>
  </si>
  <si>
    <t>LAW COURTS &amp; SERVICES</t>
  </si>
  <si>
    <t xml:space="preserve">GENERAL ECONOMIC AND COMMERCIAL AFFAIRS </t>
  </si>
  <si>
    <t>MINISTRY OF FINANCE</t>
  </si>
  <si>
    <t>MINISTRY OF COMMERCE, INDUSTRY &amp; TOURISM</t>
  </si>
  <si>
    <t>MINISTRY OF BUDGET AND ECONOMIC PLANNING</t>
  </si>
  <si>
    <t>INVESTMENT PROMOTION AGENCY</t>
  </si>
  <si>
    <t>MINISTRY OF SCIENCE, TECHNOLOGY &amp; INNOVATION</t>
  </si>
  <si>
    <t>OFFICE OF THE ACCOUNTANT-GENERAL</t>
  </si>
  <si>
    <t>MINISTRY OF AGRICULTURE (GENERAL)</t>
  </si>
  <si>
    <t>FARMERS SUPPLY COMPANY</t>
  </si>
  <si>
    <t>MINISTRY OF AGRICULTURE (FORESTRY DEPT)</t>
  </si>
  <si>
    <t>MINISTRY OF AGRICULTURE (IRRIGATION DEPT)</t>
  </si>
  <si>
    <t>MINISTRY OF AGRICULTURE (COOPERATIVES)</t>
  </si>
  <si>
    <t>MINISTRY OF AGRICULTURE (AGRIC SERVICE DEPT)</t>
  </si>
  <si>
    <t>MINISTRY OF RESOURCE DEVELOPMENT</t>
  </si>
  <si>
    <t>RURAL ELECTRIFICATION BOARD</t>
  </si>
  <si>
    <t xml:space="preserve">MINISTRY OF WORKS, HOUSING &amp; TRANSPORT </t>
  </si>
  <si>
    <t>MINISTRY OF INFORMATION, CULTURE &amp; HOME AFFARIS</t>
  </si>
  <si>
    <t>MINISTRY OF ENVIRONMENT</t>
  </si>
  <si>
    <t>MINISTRY OF LANDS</t>
  </si>
  <si>
    <t>OFFICE OF THE SURVERYOR-GENERAL</t>
  </si>
  <si>
    <t>URBAN &amp; REGIONAL PLANNING BOARD</t>
  </si>
  <si>
    <t>STATE HOUSING AUTHORITY</t>
  </si>
  <si>
    <t>MINISTRY FOR LOCAL GOVERNMENT &amp; CHIEFTANCY AFFAIRS</t>
  </si>
  <si>
    <t>MINISTRY FOR RURAL DEVELOPMENT</t>
  </si>
  <si>
    <t>MINISTRY OF WATER RESOURCES</t>
  </si>
  <si>
    <t>WATER BOARD</t>
  </si>
  <si>
    <t>DRUGS SUPPLY MANAGEMENT AGENCY</t>
  </si>
  <si>
    <t>MINISTRY OF HEALTH</t>
  </si>
  <si>
    <t>CONTRIBUTORY HEALTHCARE DEVELOPMENT AGENCY</t>
  </si>
  <si>
    <t xml:space="preserve">HEALTH SERVICES MANAGEMENT BOARD </t>
  </si>
  <si>
    <t>PRIMARY HEALTHCARE DEVELOPMENT AGENCY</t>
  </si>
  <si>
    <t>COLLEGE OF HEALTH SCIENCES</t>
  </si>
  <si>
    <t>COLLEGE OF NURSING &amp; MIDWIFERY</t>
  </si>
  <si>
    <t>MINISTRY OF SPORTS &amp; SOCIAL DEVELOPMENT</t>
  </si>
  <si>
    <t xml:space="preserve">RECREATION AND CULTURE </t>
  </si>
  <si>
    <t>HISTORY &amp; CULTURE BUREAU</t>
  </si>
  <si>
    <t>MINISTRY OF RELIGIOUS AFFAIRS</t>
  </si>
  <si>
    <t>PILGRIMS WELFARE BOARD</t>
  </si>
  <si>
    <t>ISLAMIC EDUCATION BUREAU</t>
  </si>
  <si>
    <t>MINISTRY OF EDUCATION</t>
  </si>
  <si>
    <t>SCIENCE &amp; TECHNICAL EDUCATION BOARD</t>
  </si>
  <si>
    <t>KATSINA STATE INSTITUTE OF TECHNOLOGY &amp; MANAGEMENT</t>
  </si>
  <si>
    <t>AGENCY FOR MASS EDUCATION</t>
  </si>
  <si>
    <t>KATSINA STATE SCHOLARSHIP BOARD</t>
  </si>
  <si>
    <t>KATSINA STATE LIBRARY BOARD</t>
  </si>
  <si>
    <t>MATHEMATICAL IMPROVEMENT PROJECT</t>
  </si>
  <si>
    <t>MINISTRY OF WOMEN AFFAIRS</t>
  </si>
  <si>
    <t>SUSTAINABLE DEVELOPMENT GOALS</t>
  </si>
  <si>
    <t>7106</t>
  </si>
  <si>
    <t>71060</t>
  </si>
  <si>
    <t xml:space="preserve">HOUSING </t>
  </si>
  <si>
    <t>AGRICULTURAL AND RURAL DEVELOPMENT AUTHORITY</t>
  </si>
  <si>
    <t>KATSINA STATE TELEVISION AUTHORITY</t>
  </si>
  <si>
    <t>KATSINA STATE RADIO</t>
  </si>
  <si>
    <t>GOVERNMENT PRINTING DEPARTMENT</t>
  </si>
  <si>
    <t>GRAND TOTAL</t>
  </si>
  <si>
    <t>OFFICE OF THE SECRETARY TO THE GOVERNMENT OF THE STATE</t>
  </si>
  <si>
    <t>DEPARTMENT OF LEGISLATIVE MATTERS</t>
  </si>
  <si>
    <t>DEPARTMENT OF INTER-GOVERNMENTAL &amp; DEVELOPMENT PARTNERS</t>
  </si>
  <si>
    <t>DEPARTMENT OF PARTY LIAISON</t>
  </si>
  <si>
    <t>DEPARTMENT OF POLITICAL AFFIARS</t>
  </si>
  <si>
    <t xml:space="preserve">OFFICE OF THE SPECIAL ADVERSER SECURITY </t>
  </si>
  <si>
    <t>OFFICE OF THE AUDITOR-GENERAL FOR THE STATE</t>
  </si>
  <si>
    <t>OFFICE OF THE AUDITOR-GENERAL FOR LOCAL GOVERNMENT</t>
  </si>
  <si>
    <t>DEPARTMENT OF HUMAN CAPITAL DEVELOPMENT</t>
  </si>
  <si>
    <t>STATE BUREAU OF STATISTICS</t>
  </si>
  <si>
    <t>DEPARTMENT OF BANKING AND FINANCE</t>
  </si>
  <si>
    <t>DEPARTMENT OF MARKET DEVELOPMENT</t>
  </si>
  <si>
    <t>DEPARTMENT OF LABOUR &amp; PRODUCTIVITY</t>
  </si>
  <si>
    <t>DEPARTMENT OF EMPLOYMENT PROMOTION</t>
  </si>
  <si>
    <t>DEPARTMENT OF LIVESTOCK &amp; GRAZING RESERVE</t>
  </si>
  <si>
    <t>DEPARTMENT OF POWER &amp; ENERGY</t>
  </si>
  <si>
    <t>KATSINA STATE ROAD MAINTENANCE AGENCY</t>
  </si>
  <si>
    <t>KATSINA STATE TRANSPORT AUTHORITY</t>
  </si>
  <si>
    <t>MINISTRY OF COMMERCE, INDUSTRY &amp; TOURISM (MOTELS)</t>
  </si>
  <si>
    <t>STATE ENVIRONMENTAL PROTECTION AGENCY</t>
  </si>
  <si>
    <t>DEPARTMENT OF COMMUNITY DEVELOPMENT</t>
  </si>
  <si>
    <t>DEPARTMENT OF RURAL &amp; SEMI URBAN WATER SUPPLY</t>
  </si>
  <si>
    <t>RURAL WATER SUPPLY &amp; SANITATION AGENCY</t>
  </si>
  <si>
    <t>KATSINA STATE AGENCY FOR THE CONTROL OF AIDS</t>
  </si>
  <si>
    <t>DEPARTMENT OF DRUGS, NARCOTICS &amp; HUMAN TRAFFICKING</t>
  </si>
  <si>
    <t>DEPARTMENT OF YOUTH DEVELOPMENT</t>
  </si>
  <si>
    <t>STATE UNIVERSAL BASIC EDUCATION BOARD</t>
  </si>
  <si>
    <t>DEPARTMENT OF HIGHER EDUCATION</t>
  </si>
  <si>
    <t>HASSAN USMAN KATSINA POLYTECHNIC</t>
  </si>
  <si>
    <t>ISA KAITA COLLEGE OF EDUCATION DUTSINMA</t>
  </si>
  <si>
    <t>YUSUFU BALA USMAN COLLEGE DAURA</t>
  </si>
  <si>
    <t>UMARU MUSA YAR'ADUA UNIVERSITY KATSINA</t>
  </si>
  <si>
    <t>DEPARTMENT OF GIRL CHILD EDUCATION &amp; CHILD DEVELOPMENT</t>
  </si>
  <si>
    <t>DEPARTMENT OF EMPOWERMENT &amp; SOCIAL INTERVENTION</t>
  </si>
  <si>
    <t>DEPARTMENT OF SKILLS ACQUISITION &amp; VOCATIONAL TRAINING</t>
  </si>
  <si>
    <t>STATE EMERGENCY MANAGEMENT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</si>
</sst>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49" fontId="3" fillId="0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wrapText="1"/>
    </xf>
    <xf numFmtId="49" fontId="3" fillId="0" borderId="3" xfId="1" applyNumberFormat="1" applyFont="1" applyFill="1" applyBorder="1" applyAlignment="1">
      <alignment horizontal="center" wrapText="1"/>
    </xf>
    <xf numFmtId="49" fontId="4" fillId="0" borderId="3" xfId="1" applyNumberFormat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49" fontId="3" fillId="2" borderId="3" xfId="1" applyNumberFormat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wrapText="1"/>
    </xf>
    <xf numFmtId="0" fontId="3" fillId="0" borderId="7" xfId="1" applyFont="1" applyFill="1" applyBorder="1" applyAlignment="1">
      <alignment wrapText="1"/>
    </xf>
    <xf numFmtId="0" fontId="4" fillId="0" borderId="7" xfId="1" applyFont="1" applyFill="1" applyBorder="1" applyAlignment="1">
      <alignment wrapText="1"/>
    </xf>
    <xf numFmtId="0" fontId="3" fillId="2" borderId="7" xfId="1" applyFont="1" applyFill="1" applyBorder="1" applyAlignment="1">
      <alignment wrapText="1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7" fillId="3" borderId="4" xfId="2" applyNumberFormat="1" applyFont="1" applyFill="1" applyBorder="1" applyAlignment="1" applyProtection="1">
      <alignment horizontal="right" vertical="center"/>
      <protection hidden="1"/>
    </xf>
    <xf numFmtId="164" fontId="0" fillId="0" borderId="4" xfId="2" applyNumberFormat="1" applyFont="1" applyBorder="1"/>
    <xf numFmtId="164" fontId="0" fillId="0" borderId="0" xfId="2" applyNumberFormat="1" applyFont="1"/>
    <xf numFmtId="164" fontId="6" fillId="0" borderId="4" xfId="2" applyNumberFormat="1" applyFont="1" applyBorder="1"/>
    <xf numFmtId="0" fontId="1" fillId="0" borderId="7" xfId="1" applyFont="1" applyFill="1" applyBorder="1" applyAlignment="1">
      <alignment wrapText="1"/>
    </xf>
    <xf numFmtId="164" fontId="6" fillId="0" borderId="0" xfId="2" applyNumberFormat="1" applyFont="1"/>
    <xf numFmtId="164" fontId="0" fillId="0" borderId="9" xfId="2" applyNumberFormat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1" xfId="2" applyNumberFormat="1" applyFont="1" applyBorder="1" applyAlignment="1">
      <alignment horizontal="center"/>
    </xf>
    <xf numFmtId="164" fontId="6" fillId="0" borderId="5" xfId="2" applyNumberFormat="1" applyFont="1" applyBorder="1" applyAlignment="1">
      <alignment horizontal="center"/>
    </xf>
    <xf numFmtId="164" fontId="0" fillId="0" borderId="8" xfId="2" applyNumberFormat="1" applyFont="1" applyBorder="1"/>
    <xf numFmtId="164" fontId="0" fillId="0" borderId="0" xfId="2" applyNumberFormat="1" applyFont="1" applyBorder="1"/>
    <xf numFmtId="164" fontId="0" fillId="0" borderId="12" xfId="2" applyNumberFormat="1" applyFont="1" applyBorder="1"/>
    <xf numFmtId="164" fontId="6" fillId="0" borderId="13" xfId="2" applyNumberFormat="1" applyFont="1" applyBorder="1" applyAlignment="1">
      <alignment horizontal="center"/>
    </xf>
    <xf numFmtId="49" fontId="4" fillId="0" borderId="14" xfId="1" applyNumberFormat="1" applyFont="1" applyFill="1" applyBorder="1" applyAlignment="1">
      <alignment horizontal="center" wrapText="1"/>
    </xf>
    <xf numFmtId="0" fontId="4" fillId="0" borderId="15" xfId="1" applyFont="1" applyFill="1" applyBorder="1" applyAlignment="1">
      <alignment wrapText="1"/>
    </xf>
    <xf numFmtId="164" fontId="0" fillId="0" borderId="16" xfId="2" applyNumberFormat="1" applyFont="1" applyBorder="1"/>
    <xf numFmtId="164" fontId="0" fillId="0" borderId="17" xfId="2" applyNumberFormat="1" applyFont="1" applyBorder="1"/>
    <xf numFmtId="164" fontId="6" fillId="0" borderId="16" xfId="2" applyNumberFormat="1" applyFont="1" applyBorder="1"/>
    <xf numFmtId="0" fontId="0" fillId="0" borderId="5" xfId="0" applyBorder="1"/>
    <xf numFmtId="164" fontId="6" fillId="0" borderId="18" xfId="2" applyNumberFormat="1" applyFont="1" applyBorder="1"/>
    <xf numFmtId="164" fontId="6" fillId="0" borderId="19" xfId="2" applyNumberFormat="1" applyFont="1" applyBorder="1"/>
    <xf numFmtId="164" fontId="6" fillId="0" borderId="1" xfId="2" applyNumberFormat="1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164" fontId="8" fillId="0" borderId="1" xfId="2" applyNumberFormat="1" applyFont="1" applyBorder="1" applyAlignment="1">
      <alignment horizontal="center"/>
    </xf>
    <xf numFmtId="164" fontId="8" fillId="0" borderId="5" xfId="2" applyNumberFormat="1" applyFont="1" applyBorder="1" applyAlignment="1">
      <alignment horizontal="center"/>
    </xf>
    <xf numFmtId="164" fontId="8" fillId="0" borderId="4" xfId="2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8" fillId="2" borderId="2" xfId="1" applyNumberFormat="1" applyFont="1" applyFill="1" applyBorder="1" applyAlignment="1">
      <alignment horizontal="center" wrapText="1"/>
    </xf>
    <xf numFmtId="0" fontId="8" fillId="2" borderId="6" xfId="1" applyFont="1" applyFill="1" applyBorder="1" applyAlignment="1">
      <alignment wrapText="1"/>
    </xf>
    <xf numFmtId="164" fontId="9" fillId="0" borderId="8" xfId="2" applyNumberFormat="1" applyFont="1" applyBorder="1"/>
    <xf numFmtId="164" fontId="9" fillId="0" borderId="0" xfId="2" applyNumberFormat="1" applyFont="1" applyBorder="1"/>
    <xf numFmtId="164" fontId="9" fillId="0" borderId="4" xfId="2" applyNumberFormat="1" applyFont="1" applyBorder="1"/>
    <xf numFmtId="0" fontId="9" fillId="0" borderId="0" xfId="0" applyFont="1"/>
    <xf numFmtId="49" fontId="8" fillId="0" borderId="3" xfId="1" applyNumberFormat="1" applyFont="1" applyFill="1" applyBorder="1" applyAlignment="1">
      <alignment horizontal="center" wrapText="1"/>
    </xf>
    <xf numFmtId="0" fontId="8" fillId="0" borderId="7" xfId="1" applyFont="1" applyFill="1" applyBorder="1" applyAlignment="1">
      <alignment wrapText="1"/>
    </xf>
    <xf numFmtId="164" fontId="9" fillId="0" borderId="9" xfId="2" applyNumberFormat="1" applyFont="1" applyBorder="1"/>
    <xf numFmtId="164" fontId="8" fillId="0" borderId="4" xfId="2" applyNumberFormat="1" applyFont="1" applyBorder="1"/>
    <xf numFmtId="0" fontId="8" fillId="0" borderId="0" xfId="0" applyFont="1"/>
    <xf numFmtId="0" fontId="9" fillId="0" borderId="4" xfId="0" applyFont="1" applyBorder="1"/>
    <xf numFmtId="164" fontId="9" fillId="0" borderId="10" xfId="2" applyNumberFormat="1" applyFont="1" applyBorder="1"/>
    <xf numFmtId="0" fontId="9" fillId="0" borderId="11" xfId="0" applyFont="1" applyBorder="1"/>
    <xf numFmtId="164" fontId="8" fillId="0" borderId="10" xfId="2" applyNumberFormat="1" applyFont="1" applyBorder="1"/>
    <xf numFmtId="49" fontId="9" fillId="0" borderId="3" xfId="1" applyNumberFormat="1" applyFont="1" applyFill="1" applyBorder="1" applyAlignment="1">
      <alignment horizontal="center" wrapText="1"/>
    </xf>
    <xf numFmtId="0" fontId="9" fillId="0" borderId="7" xfId="1" applyFont="1" applyFill="1" applyBorder="1" applyAlignment="1">
      <alignment wrapText="1"/>
    </xf>
    <xf numFmtId="0" fontId="8" fillId="2" borderId="3" xfId="1" applyFont="1" applyFill="1" applyBorder="1" applyAlignment="1">
      <alignment horizontal="center" wrapText="1"/>
    </xf>
    <xf numFmtId="0" fontId="8" fillId="2" borderId="7" xfId="1" applyFont="1" applyFill="1" applyBorder="1" applyAlignment="1">
      <alignment wrapText="1"/>
    </xf>
    <xf numFmtId="49" fontId="8" fillId="2" borderId="3" xfId="1" applyNumberFormat="1" applyFont="1" applyFill="1" applyBorder="1" applyAlignment="1">
      <alignment horizontal="center" wrapText="1"/>
    </xf>
    <xf numFmtId="164" fontId="9" fillId="0" borderId="0" xfId="2" applyNumberFormat="1" applyFont="1"/>
  </cellXfs>
  <cellStyles count="4">
    <cellStyle name="Comma" xfId="2" builtinId="3"/>
    <cellStyle name="Comma 4" xfId="3"/>
    <cellStyle name="Normal" xfId="0" builtinId="0"/>
    <cellStyle name="Normal 5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abSelected="1" topLeftCell="A102" zoomScale="140" zoomScaleNormal="140" workbookViewId="0">
      <selection activeCell="B115" sqref="B115"/>
    </sheetView>
  </sheetViews>
  <sheetFormatPr defaultColWidth="11" defaultRowHeight="15.75" x14ac:dyDescent="0.25"/>
  <cols>
    <col min="2" max="2" width="48" bestFit="1" customWidth="1"/>
    <col min="3" max="3" width="17.875" style="17" customWidth="1"/>
    <col min="4" max="4" width="17.125" style="17" customWidth="1"/>
    <col min="5" max="5" width="15.75" style="17" customWidth="1"/>
  </cols>
  <sheetData>
    <row r="1" spans="1:5" s="12" customFormat="1" x14ac:dyDescent="0.25">
      <c r="A1" s="39" t="s">
        <v>84</v>
      </c>
      <c r="B1" s="39"/>
      <c r="C1" s="39"/>
      <c r="D1" s="20"/>
      <c r="E1" s="20"/>
    </row>
    <row r="2" spans="1:5" s="12" customFormat="1" x14ac:dyDescent="0.25">
      <c r="A2" s="39" t="s">
        <v>85</v>
      </c>
      <c r="B2" s="39"/>
      <c r="C2" s="39"/>
      <c r="D2" s="20"/>
      <c r="E2" s="20"/>
    </row>
    <row r="3" spans="1:5" s="12" customFormat="1" x14ac:dyDescent="0.25">
      <c r="A3" s="13"/>
      <c r="B3" s="13"/>
      <c r="C3" s="22"/>
      <c r="D3" s="20"/>
      <c r="E3" s="20"/>
    </row>
    <row r="4" spans="1:5" s="12" customFormat="1" ht="16.5" thickBot="1" x14ac:dyDescent="0.3">
      <c r="A4" s="13"/>
      <c r="B4" s="13"/>
      <c r="C4" s="22"/>
      <c r="D4" s="20"/>
      <c r="E4" s="20"/>
    </row>
    <row r="5" spans="1:5" s="14" customFormat="1" ht="16.5" thickBot="1" x14ac:dyDescent="0.3">
      <c r="A5" s="1" t="s">
        <v>0</v>
      </c>
      <c r="B5" s="7" t="s">
        <v>1</v>
      </c>
      <c r="C5" s="23" t="s">
        <v>87</v>
      </c>
      <c r="D5" s="24" t="s">
        <v>88</v>
      </c>
      <c r="E5" s="28" t="s">
        <v>90</v>
      </c>
    </row>
    <row r="6" spans="1:5" x14ac:dyDescent="0.25">
      <c r="A6" s="2">
        <v>701</v>
      </c>
      <c r="B6" s="8" t="s">
        <v>2</v>
      </c>
      <c r="C6" s="25"/>
      <c r="D6" s="26"/>
      <c r="E6" s="27"/>
    </row>
    <row r="7" spans="1:5" ht="30" x14ac:dyDescent="0.25">
      <c r="A7" s="3">
        <v>7011</v>
      </c>
      <c r="B7" s="9" t="s">
        <v>86</v>
      </c>
      <c r="C7" s="16"/>
      <c r="D7" s="21"/>
      <c r="E7" s="16"/>
    </row>
    <row r="8" spans="1:5" x14ac:dyDescent="0.25">
      <c r="A8" s="4">
        <v>70111</v>
      </c>
      <c r="B8" s="10" t="s">
        <v>3</v>
      </c>
      <c r="C8" s="16">
        <f>'functional budget details'!C4</f>
        <v>9186614724</v>
      </c>
      <c r="D8" s="21">
        <f>'functional budget details'!D4</f>
        <v>7177000000</v>
      </c>
      <c r="E8" s="18">
        <f>SUM(C8:D8)</f>
        <v>16363614724</v>
      </c>
    </row>
    <row r="9" spans="1:5" x14ac:dyDescent="0.25">
      <c r="A9" s="4">
        <v>70112</v>
      </c>
      <c r="B9" s="10" t="s">
        <v>4</v>
      </c>
      <c r="C9" s="16">
        <f>'functional budget details'!C16</f>
        <v>439762439</v>
      </c>
      <c r="D9" s="16">
        <f>'functional budget details'!D16</f>
        <v>288188265</v>
      </c>
      <c r="E9" s="18">
        <f t="shared" ref="E9:E72" si="0">SUM(C9:D9)</f>
        <v>727950704</v>
      </c>
    </row>
    <row r="10" spans="1:5" x14ac:dyDescent="0.25">
      <c r="A10" s="3">
        <v>7013</v>
      </c>
      <c r="B10" s="9" t="s">
        <v>5</v>
      </c>
      <c r="C10" s="16"/>
      <c r="D10" s="21"/>
      <c r="E10" s="18"/>
    </row>
    <row r="11" spans="1:5" x14ac:dyDescent="0.25">
      <c r="A11" s="4">
        <v>70131</v>
      </c>
      <c r="B11" s="10" t="s">
        <v>6</v>
      </c>
      <c r="C11" s="16">
        <f>'functional budget details'!C21</f>
        <v>12850289033.6</v>
      </c>
      <c r="D11" s="16">
        <f>'functional budget details'!D21</f>
        <v>2364454890</v>
      </c>
      <c r="E11" s="18">
        <f t="shared" si="0"/>
        <v>15214743923.6</v>
      </c>
    </row>
    <row r="12" spans="1:5" x14ac:dyDescent="0.25">
      <c r="A12" s="4">
        <v>70132</v>
      </c>
      <c r="B12" s="10" t="s">
        <v>7</v>
      </c>
      <c r="C12" s="16">
        <f>'functional budget details'!C29</f>
        <v>15000000</v>
      </c>
      <c r="D12" s="16">
        <f>'functional budget details'!D29</f>
        <v>0</v>
      </c>
      <c r="E12" s="18">
        <f t="shared" si="0"/>
        <v>15000000</v>
      </c>
    </row>
    <row r="13" spans="1:5" x14ac:dyDescent="0.25">
      <c r="A13" s="4">
        <v>70133</v>
      </c>
      <c r="B13" s="10" t="s">
        <v>8</v>
      </c>
      <c r="C13" s="16"/>
      <c r="D13" s="21"/>
      <c r="E13" s="18"/>
    </row>
    <row r="14" spans="1:5" x14ac:dyDescent="0.25">
      <c r="A14" s="3">
        <v>7017</v>
      </c>
      <c r="B14" s="9" t="s">
        <v>9</v>
      </c>
      <c r="C14" s="16"/>
      <c r="D14" s="21"/>
      <c r="E14" s="18"/>
    </row>
    <row r="15" spans="1:5" x14ac:dyDescent="0.25">
      <c r="A15" s="4">
        <v>70170</v>
      </c>
      <c r="B15" s="10" t="s">
        <v>9</v>
      </c>
      <c r="C15" s="16">
        <f>'functional budget details'!C33</f>
        <v>13245000000</v>
      </c>
      <c r="D15" s="16">
        <f>'functional budget details'!D33</f>
        <v>0</v>
      </c>
      <c r="E15" s="18">
        <f t="shared" si="0"/>
        <v>13245000000</v>
      </c>
    </row>
    <row r="16" spans="1:5" ht="30" x14ac:dyDescent="0.25">
      <c r="A16" s="3">
        <v>7018</v>
      </c>
      <c r="B16" s="9" t="s">
        <v>10</v>
      </c>
      <c r="C16" s="16"/>
      <c r="D16" s="21"/>
      <c r="E16" s="18">
        <f t="shared" si="0"/>
        <v>0</v>
      </c>
    </row>
    <row r="17" spans="1:5" ht="30" x14ac:dyDescent="0.25">
      <c r="A17" s="4">
        <v>70180</v>
      </c>
      <c r="B17" s="10" t="s">
        <v>11</v>
      </c>
      <c r="C17" s="16"/>
      <c r="D17" s="21"/>
      <c r="E17" s="18">
        <f t="shared" si="0"/>
        <v>0</v>
      </c>
    </row>
    <row r="18" spans="1:5" x14ac:dyDescent="0.25">
      <c r="A18" s="5">
        <v>7032</v>
      </c>
      <c r="B18" s="11" t="s">
        <v>12</v>
      </c>
      <c r="C18" s="16"/>
      <c r="D18" s="21"/>
      <c r="E18" s="18">
        <f t="shared" si="0"/>
        <v>0</v>
      </c>
    </row>
    <row r="19" spans="1:5" x14ac:dyDescent="0.25">
      <c r="A19" s="4">
        <v>70320</v>
      </c>
      <c r="B19" s="10" t="s">
        <v>12</v>
      </c>
      <c r="C19" s="16">
        <f>'functional budget details'!C38</f>
        <v>0</v>
      </c>
      <c r="D19" s="16">
        <f>'functional budget details'!D38</f>
        <v>133000000</v>
      </c>
      <c r="E19" s="18">
        <f t="shared" si="0"/>
        <v>133000000</v>
      </c>
    </row>
    <row r="20" spans="1:5" x14ac:dyDescent="0.25">
      <c r="A20" s="3">
        <v>7033</v>
      </c>
      <c r="B20" s="9" t="s">
        <v>109</v>
      </c>
      <c r="C20" s="16"/>
      <c r="D20" s="21"/>
      <c r="E20" s="18"/>
    </row>
    <row r="21" spans="1:5" x14ac:dyDescent="0.25">
      <c r="A21" s="4">
        <v>70330</v>
      </c>
      <c r="B21" s="19" t="s">
        <v>109</v>
      </c>
      <c r="C21" s="16">
        <f>'functional budget details'!C41</f>
        <v>3374173799.177</v>
      </c>
      <c r="D21" s="16">
        <f>'functional budget details'!D41</f>
        <v>1296840000</v>
      </c>
      <c r="E21" s="18">
        <f t="shared" si="0"/>
        <v>4671013799.177</v>
      </c>
    </row>
    <row r="22" spans="1:5" x14ac:dyDescent="0.25">
      <c r="A22" s="6">
        <v>704</v>
      </c>
      <c r="B22" s="11" t="s">
        <v>14</v>
      </c>
      <c r="C22" s="16"/>
      <c r="D22" s="21"/>
      <c r="E22" s="18"/>
    </row>
    <row r="23" spans="1:5" x14ac:dyDescent="0.25">
      <c r="A23" s="3">
        <v>7041</v>
      </c>
      <c r="B23" s="9" t="s">
        <v>15</v>
      </c>
      <c r="C23" s="16"/>
      <c r="D23" s="21"/>
      <c r="E23" s="18"/>
    </row>
    <row r="24" spans="1:5" x14ac:dyDescent="0.25">
      <c r="A24" s="4">
        <v>70411</v>
      </c>
      <c r="B24" s="19" t="s">
        <v>110</v>
      </c>
      <c r="C24" s="16">
        <f>'functional budget details'!C49</f>
        <v>11994126049.639999</v>
      </c>
      <c r="D24" s="16">
        <f>'functional budget details'!D49</f>
        <v>10146261837</v>
      </c>
      <c r="E24" s="18">
        <f t="shared" si="0"/>
        <v>22140387886.639999</v>
      </c>
    </row>
    <row r="25" spans="1:5" x14ac:dyDescent="0.25">
      <c r="A25" s="4">
        <v>70412</v>
      </c>
      <c r="B25" s="10" t="s">
        <v>16</v>
      </c>
      <c r="C25" s="16">
        <f>'functional budget details'!C58</f>
        <v>121444630</v>
      </c>
      <c r="D25" s="16">
        <f>'functional budget details'!D58</f>
        <v>20000000</v>
      </c>
      <c r="E25" s="18">
        <f t="shared" si="0"/>
        <v>141444630</v>
      </c>
    </row>
    <row r="26" spans="1:5" x14ac:dyDescent="0.25">
      <c r="A26" s="3">
        <v>7042</v>
      </c>
      <c r="B26" s="9" t="s">
        <v>17</v>
      </c>
      <c r="C26" s="16"/>
      <c r="D26" s="21"/>
      <c r="E26" s="18"/>
    </row>
    <row r="27" spans="1:5" x14ac:dyDescent="0.25">
      <c r="A27" s="4">
        <v>70421</v>
      </c>
      <c r="B27" s="10" t="s">
        <v>18</v>
      </c>
      <c r="C27" s="16">
        <f>'functional budget details'!C62</f>
        <v>1101200514</v>
      </c>
      <c r="D27" s="16">
        <f>'functional budget details'!D62</f>
        <v>12480623506</v>
      </c>
      <c r="E27" s="18">
        <f t="shared" si="0"/>
        <v>13581824020</v>
      </c>
    </row>
    <row r="28" spans="1:5" x14ac:dyDescent="0.25">
      <c r="A28" s="4">
        <v>70422</v>
      </c>
      <c r="B28" s="10" t="s">
        <v>19</v>
      </c>
      <c r="C28" s="16">
        <f>'functional budget details'!C69</f>
        <v>0</v>
      </c>
      <c r="D28" s="16">
        <f>'functional budget details'!D69</f>
        <v>105000000</v>
      </c>
      <c r="E28" s="18">
        <f t="shared" si="0"/>
        <v>105000000</v>
      </c>
    </row>
    <row r="29" spans="1:5" x14ac:dyDescent="0.25">
      <c r="A29" s="4">
        <v>70423</v>
      </c>
      <c r="B29" s="10" t="s">
        <v>20</v>
      </c>
      <c r="C29" s="16">
        <f>'functional budget details'!C71</f>
        <v>0</v>
      </c>
      <c r="D29" s="16">
        <f>'functional budget details'!D71</f>
        <v>7365000000</v>
      </c>
      <c r="E29" s="18">
        <f t="shared" si="0"/>
        <v>7365000000</v>
      </c>
    </row>
    <row r="30" spans="1:5" x14ac:dyDescent="0.25">
      <c r="A30" s="3">
        <v>7043</v>
      </c>
      <c r="B30" s="9" t="s">
        <v>21</v>
      </c>
      <c r="C30" s="16"/>
      <c r="D30" s="21"/>
      <c r="E30" s="18"/>
    </row>
    <row r="31" spans="1:5" x14ac:dyDescent="0.25">
      <c r="A31" s="4">
        <v>70431</v>
      </c>
      <c r="B31" s="10" t="s">
        <v>22</v>
      </c>
      <c r="C31" s="16">
        <f>'functional budget details'!C74</f>
        <v>71742285</v>
      </c>
      <c r="D31" s="16">
        <f>'functional budget details'!D74</f>
        <v>1870000000</v>
      </c>
      <c r="E31" s="18">
        <f t="shared" si="0"/>
        <v>1941742285</v>
      </c>
    </row>
    <row r="32" spans="1:5" x14ac:dyDescent="0.25">
      <c r="A32" s="4">
        <v>70435</v>
      </c>
      <c r="B32" s="10" t="s">
        <v>23</v>
      </c>
      <c r="C32" s="16">
        <f>'functional budget details'!C76</f>
        <v>50398035</v>
      </c>
      <c r="D32" s="16">
        <f>'functional budget details'!D76</f>
        <v>2405023335</v>
      </c>
      <c r="E32" s="18">
        <f t="shared" si="0"/>
        <v>2455421370</v>
      </c>
    </row>
    <row r="33" spans="1:5" x14ac:dyDescent="0.25">
      <c r="A33" s="4">
        <v>70436</v>
      </c>
      <c r="B33" s="10" t="s">
        <v>24</v>
      </c>
      <c r="C33" s="16">
        <f>'functional budget details'!C78</f>
        <v>10969815</v>
      </c>
      <c r="D33" s="16">
        <f>'functional budget details'!D78</f>
        <v>115104800</v>
      </c>
      <c r="E33" s="18">
        <f t="shared" si="0"/>
        <v>126074615</v>
      </c>
    </row>
    <row r="34" spans="1:5" x14ac:dyDescent="0.25">
      <c r="A34" s="3">
        <v>7045</v>
      </c>
      <c r="B34" s="9" t="s">
        <v>25</v>
      </c>
      <c r="C34" s="16"/>
      <c r="D34" s="21"/>
      <c r="E34" s="18"/>
    </row>
    <row r="35" spans="1:5" x14ac:dyDescent="0.25">
      <c r="A35" s="4">
        <v>70451</v>
      </c>
      <c r="B35" s="10" t="s">
        <v>26</v>
      </c>
      <c r="C35" s="16">
        <f>'functional budget details'!C81</f>
        <v>1464580918.8800001</v>
      </c>
      <c r="D35" s="16">
        <f>'functional budget details'!D81</f>
        <v>44563997516</v>
      </c>
      <c r="E35" s="18">
        <f t="shared" si="0"/>
        <v>46028578434.879997</v>
      </c>
    </row>
    <row r="36" spans="1:5" x14ac:dyDescent="0.25">
      <c r="A36" s="4">
        <v>70452</v>
      </c>
      <c r="B36" s="10" t="s">
        <v>27</v>
      </c>
      <c r="C36" s="16"/>
      <c r="D36" s="21"/>
      <c r="E36" s="18">
        <f t="shared" si="0"/>
        <v>0</v>
      </c>
    </row>
    <row r="37" spans="1:5" x14ac:dyDescent="0.25">
      <c r="A37" s="4">
        <v>70453</v>
      </c>
      <c r="B37" s="10" t="s">
        <v>28</v>
      </c>
      <c r="C37" s="16"/>
      <c r="D37" s="21"/>
      <c r="E37" s="18">
        <f t="shared" si="0"/>
        <v>0</v>
      </c>
    </row>
    <row r="38" spans="1:5" x14ac:dyDescent="0.25">
      <c r="A38" s="3">
        <v>7046</v>
      </c>
      <c r="B38" s="9" t="s">
        <v>29</v>
      </c>
      <c r="C38" s="16"/>
      <c r="D38" s="21"/>
      <c r="E38" s="18"/>
    </row>
    <row r="39" spans="1:5" x14ac:dyDescent="0.25">
      <c r="A39" s="4">
        <v>70460</v>
      </c>
      <c r="B39" s="10" t="s">
        <v>29</v>
      </c>
      <c r="C39" s="16">
        <f>'functional budget details'!C88</f>
        <v>792668461.4000001</v>
      </c>
      <c r="D39" s="16">
        <f>'functional budget details'!D88</f>
        <v>36000000</v>
      </c>
      <c r="E39" s="18">
        <f t="shared" si="0"/>
        <v>828668461.4000001</v>
      </c>
    </row>
    <row r="40" spans="1:5" x14ac:dyDescent="0.25">
      <c r="A40" s="3">
        <v>7047</v>
      </c>
      <c r="B40" s="9" t="s">
        <v>30</v>
      </c>
      <c r="C40" s="16"/>
      <c r="D40" s="21"/>
      <c r="E40" s="18"/>
    </row>
    <row r="41" spans="1:5" x14ac:dyDescent="0.25">
      <c r="A41" s="4">
        <v>70471</v>
      </c>
      <c r="B41" s="10" t="s">
        <v>31</v>
      </c>
      <c r="C41" s="16"/>
      <c r="D41" s="21"/>
      <c r="E41" s="18">
        <f t="shared" si="0"/>
        <v>0</v>
      </c>
    </row>
    <row r="42" spans="1:5" x14ac:dyDescent="0.25">
      <c r="A42" s="4">
        <v>70472</v>
      </c>
      <c r="B42" s="10" t="s">
        <v>32</v>
      </c>
      <c r="C42" s="16">
        <f>'functional budget details'!C92</f>
        <v>0</v>
      </c>
      <c r="D42" s="16">
        <f>'functional budget details'!D92</f>
        <v>400000000</v>
      </c>
      <c r="E42" s="18">
        <f t="shared" si="0"/>
        <v>400000000</v>
      </c>
    </row>
    <row r="43" spans="1:5" x14ac:dyDescent="0.25">
      <c r="A43" s="4">
        <v>70473</v>
      </c>
      <c r="B43" s="10" t="s">
        <v>33</v>
      </c>
      <c r="C43" s="16"/>
      <c r="D43" s="21"/>
      <c r="E43" s="18">
        <f t="shared" si="0"/>
        <v>0</v>
      </c>
    </row>
    <row r="44" spans="1:5" x14ac:dyDescent="0.25">
      <c r="A44" s="4">
        <v>70474</v>
      </c>
      <c r="B44" s="10" t="s">
        <v>34</v>
      </c>
      <c r="C44" s="16"/>
      <c r="D44" s="21"/>
      <c r="E44" s="18">
        <f t="shared" si="0"/>
        <v>0</v>
      </c>
    </row>
    <row r="45" spans="1:5" x14ac:dyDescent="0.25">
      <c r="A45" s="6">
        <v>705</v>
      </c>
      <c r="B45" s="11" t="s">
        <v>35</v>
      </c>
      <c r="C45" s="16"/>
      <c r="D45" s="21"/>
      <c r="E45" s="18"/>
    </row>
    <row r="46" spans="1:5" x14ac:dyDescent="0.25">
      <c r="A46" s="3">
        <v>7051</v>
      </c>
      <c r="B46" s="9" t="s">
        <v>36</v>
      </c>
      <c r="C46" s="16"/>
      <c r="D46" s="21"/>
      <c r="E46" s="18"/>
    </row>
    <row r="47" spans="1:5" x14ac:dyDescent="0.25">
      <c r="A47" s="4">
        <v>70510</v>
      </c>
      <c r="B47" s="10" t="s">
        <v>36</v>
      </c>
      <c r="C47" s="16">
        <f>'functional budget details'!C98</f>
        <v>328506378</v>
      </c>
      <c r="D47" s="16">
        <f>'functional budget details'!D98</f>
        <v>24199643185</v>
      </c>
      <c r="E47" s="18">
        <f t="shared" si="0"/>
        <v>24528149563</v>
      </c>
    </row>
    <row r="48" spans="1:5" x14ac:dyDescent="0.25">
      <c r="A48" s="3">
        <v>7052</v>
      </c>
      <c r="B48" s="9" t="s">
        <v>37</v>
      </c>
      <c r="C48" s="16"/>
      <c r="D48" s="21"/>
      <c r="E48" s="18"/>
    </row>
    <row r="49" spans="1:5" x14ac:dyDescent="0.25">
      <c r="A49" s="4">
        <v>70520</v>
      </c>
      <c r="B49" s="10" t="s">
        <v>37</v>
      </c>
      <c r="C49" s="16"/>
      <c r="D49" s="21"/>
      <c r="E49" s="18">
        <f t="shared" si="0"/>
        <v>0</v>
      </c>
    </row>
    <row r="50" spans="1:5" x14ac:dyDescent="0.25">
      <c r="A50" s="3">
        <v>7053</v>
      </c>
      <c r="B50" s="9" t="s">
        <v>38</v>
      </c>
      <c r="C50" s="16"/>
      <c r="D50" s="21"/>
      <c r="E50" s="18"/>
    </row>
    <row r="51" spans="1:5" x14ac:dyDescent="0.25">
      <c r="A51" s="4">
        <v>70530</v>
      </c>
      <c r="B51" s="10" t="s">
        <v>38</v>
      </c>
      <c r="C51" s="16"/>
      <c r="D51" s="21"/>
      <c r="E51" s="18">
        <f t="shared" si="0"/>
        <v>0</v>
      </c>
    </row>
    <row r="52" spans="1:5" x14ac:dyDescent="0.25">
      <c r="A52" s="3">
        <v>7054</v>
      </c>
      <c r="B52" s="9" t="s">
        <v>39</v>
      </c>
      <c r="C52" s="16"/>
      <c r="D52" s="21"/>
      <c r="E52" s="18"/>
    </row>
    <row r="53" spans="1:5" x14ac:dyDescent="0.25">
      <c r="A53" s="4">
        <v>70540</v>
      </c>
      <c r="B53" s="10" t="s">
        <v>40</v>
      </c>
      <c r="C53" s="16">
        <f>'functional budget details'!C106</f>
        <v>307182104</v>
      </c>
      <c r="D53" s="16">
        <f>'functional budget details'!D106</f>
        <v>2452000000</v>
      </c>
      <c r="E53" s="18">
        <f t="shared" si="0"/>
        <v>2759182104</v>
      </c>
    </row>
    <row r="54" spans="1:5" x14ac:dyDescent="0.25">
      <c r="A54" s="6">
        <v>706</v>
      </c>
      <c r="B54" s="11" t="s">
        <v>41</v>
      </c>
      <c r="C54" s="16"/>
      <c r="D54" s="21"/>
      <c r="E54" s="18"/>
    </row>
    <row r="55" spans="1:5" x14ac:dyDescent="0.25">
      <c r="A55" s="3">
        <v>7061</v>
      </c>
      <c r="B55" s="9" t="s">
        <v>42</v>
      </c>
      <c r="C55" s="16"/>
      <c r="D55" s="21"/>
      <c r="E55" s="18"/>
    </row>
    <row r="56" spans="1:5" x14ac:dyDescent="0.25">
      <c r="A56" s="4">
        <v>70610</v>
      </c>
      <c r="B56" s="10" t="s">
        <v>42</v>
      </c>
      <c r="C56" s="16">
        <f>'functional budget details'!C112</f>
        <v>55123884.140000001</v>
      </c>
      <c r="D56" s="16">
        <f>'functional budget details'!D112</f>
        <v>1082261459</v>
      </c>
      <c r="E56" s="18">
        <f t="shared" si="0"/>
        <v>1137385343.1400001</v>
      </c>
    </row>
    <row r="57" spans="1:5" x14ac:dyDescent="0.25">
      <c r="A57" s="3">
        <v>7062</v>
      </c>
      <c r="B57" s="9" t="s">
        <v>43</v>
      </c>
      <c r="C57" s="16"/>
      <c r="D57" s="21"/>
      <c r="E57" s="18"/>
    </row>
    <row r="58" spans="1:5" x14ac:dyDescent="0.25">
      <c r="A58" s="4">
        <v>70620</v>
      </c>
      <c r="B58" s="10" t="s">
        <v>43</v>
      </c>
      <c r="C58" s="16">
        <f>'functional budget details'!C115</f>
        <v>178525211</v>
      </c>
      <c r="D58" s="16">
        <f>'functional budget details'!D115</f>
        <v>3912677927</v>
      </c>
      <c r="E58" s="18">
        <f t="shared" si="0"/>
        <v>4091203138</v>
      </c>
    </row>
    <row r="59" spans="1:5" x14ac:dyDescent="0.25">
      <c r="A59" s="3">
        <v>7063</v>
      </c>
      <c r="B59" s="9" t="s">
        <v>44</v>
      </c>
      <c r="C59" s="16"/>
      <c r="D59" s="21"/>
      <c r="E59" s="18"/>
    </row>
    <row r="60" spans="1:5" x14ac:dyDescent="0.25">
      <c r="A60" s="4">
        <v>70630</v>
      </c>
      <c r="B60" s="10" t="s">
        <v>44</v>
      </c>
      <c r="C60" s="16">
        <f>'functional budget details'!C121</f>
        <v>1151480700.29</v>
      </c>
      <c r="D60" s="16">
        <f>'functional budget details'!D121</f>
        <v>22248601585</v>
      </c>
      <c r="E60" s="18">
        <f t="shared" si="0"/>
        <v>23400082285.290001</v>
      </c>
    </row>
    <row r="61" spans="1:5" x14ac:dyDescent="0.25">
      <c r="A61" s="3">
        <v>7064</v>
      </c>
      <c r="B61" s="9" t="s">
        <v>45</v>
      </c>
      <c r="C61" s="16"/>
      <c r="D61" s="21"/>
      <c r="E61" s="18"/>
    </row>
    <row r="62" spans="1:5" x14ac:dyDescent="0.25">
      <c r="A62" s="4">
        <v>70640</v>
      </c>
      <c r="B62" s="10" t="s">
        <v>45</v>
      </c>
      <c r="C62" s="16"/>
      <c r="D62" s="21"/>
      <c r="E62" s="18">
        <f t="shared" si="0"/>
        <v>0</v>
      </c>
    </row>
    <row r="63" spans="1:5" x14ac:dyDescent="0.25">
      <c r="A63" s="6">
        <v>707</v>
      </c>
      <c r="B63" s="11" t="s">
        <v>46</v>
      </c>
      <c r="C63" s="16"/>
      <c r="D63" s="21"/>
      <c r="E63" s="18"/>
    </row>
    <row r="64" spans="1:5" x14ac:dyDescent="0.25">
      <c r="A64" s="3">
        <v>7071</v>
      </c>
      <c r="B64" s="9" t="s">
        <v>47</v>
      </c>
      <c r="C64" s="16"/>
      <c r="D64" s="21"/>
      <c r="E64" s="18"/>
    </row>
    <row r="65" spans="1:5" x14ac:dyDescent="0.25">
      <c r="A65" s="4">
        <v>70711</v>
      </c>
      <c r="B65" s="10" t="s">
        <v>48</v>
      </c>
      <c r="C65" s="16">
        <f>'functional budget details'!C130</f>
        <v>77025540.739999995</v>
      </c>
      <c r="D65" s="16">
        <f>'functional budget details'!D130</f>
        <v>225750000</v>
      </c>
      <c r="E65" s="18">
        <f t="shared" si="0"/>
        <v>302775540.74000001</v>
      </c>
    </row>
    <row r="66" spans="1:5" x14ac:dyDescent="0.25">
      <c r="A66" s="4">
        <v>70712</v>
      </c>
      <c r="B66" s="10" t="s">
        <v>49</v>
      </c>
      <c r="C66" s="16"/>
      <c r="D66" s="21"/>
      <c r="E66" s="18">
        <f t="shared" si="0"/>
        <v>0</v>
      </c>
    </row>
    <row r="67" spans="1:5" x14ac:dyDescent="0.25">
      <c r="A67" s="4">
        <v>70713</v>
      </c>
      <c r="B67" s="10" t="s">
        <v>50</v>
      </c>
      <c r="C67" s="16"/>
      <c r="D67" s="21"/>
      <c r="E67" s="18">
        <f t="shared" si="0"/>
        <v>0</v>
      </c>
    </row>
    <row r="68" spans="1:5" x14ac:dyDescent="0.25">
      <c r="A68" s="3">
        <v>7072</v>
      </c>
      <c r="B68" s="9" t="s">
        <v>51</v>
      </c>
      <c r="C68" s="16"/>
      <c r="D68" s="21"/>
      <c r="E68" s="18"/>
    </row>
    <row r="69" spans="1:5" x14ac:dyDescent="0.25">
      <c r="A69" s="4">
        <v>70721</v>
      </c>
      <c r="B69" s="10" t="s">
        <v>52</v>
      </c>
      <c r="C69" s="16">
        <f>'functional budget details'!C135</f>
        <v>187229942</v>
      </c>
      <c r="D69" s="16">
        <f>'functional budget details'!D135</f>
        <v>14127285737</v>
      </c>
      <c r="E69" s="18">
        <f t="shared" si="0"/>
        <v>14314515679</v>
      </c>
    </row>
    <row r="70" spans="1:5" x14ac:dyDescent="0.25">
      <c r="A70" s="4">
        <v>70722</v>
      </c>
      <c r="B70" s="10" t="s">
        <v>53</v>
      </c>
      <c r="C70" s="16">
        <f>'functional budget details'!C137</f>
        <v>498202744</v>
      </c>
      <c r="D70" s="16">
        <f>'functional budget details'!D137</f>
        <v>5014556237</v>
      </c>
      <c r="E70" s="18">
        <f t="shared" si="0"/>
        <v>5512758981</v>
      </c>
    </row>
    <row r="71" spans="1:5" x14ac:dyDescent="0.25">
      <c r="A71" s="4">
        <v>70723</v>
      </c>
      <c r="B71" s="10" t="s">
        <v>54</v>
      </c>
      <c r="C71" s="16"/>
      <c r="D71" s="21"/>
      <c r="E71" s="18">
        <f t="shared" si="0"/>
        <v>0</v>
      </c>
    </row>
    <row r="72" spans="1:5" x14ac:dyDescent="0.25">
      <c r="A72" s="4">
        <v>70724</v>
      </c>
      <c r="B72" s="10" t="s">
        <v>55</v>
      </c>
      <c r="C72" s="16"/>
      <c r="D72" s="21"/>
      <c r="E72" s="18">
        <f t="shared" si="0"/>
        <v>0</v>
      </c>
    </row>
    <row r="73" spans="1:5" x14ac:dyDescent="0.25">
      <c r="A73" s="3">
        <v>7073</v>
      </c>
      <c r="B73" s="9" t="s">
        <v>56</v>
      </c>
      <c r="C73" s="16"/>
      <c r="D73" s="21"/>
      <c r="E73" s="18"/>
    </row>
    <row r="74" spans="1:5" x14ac:dyDescent="0.25">
      <c r="A74" s="4">
        <v>70731</v>
      </c>
      <c r="B74" s="10" t="s">
        <v>57</v>
      </c>
      <c r="C74" s="16">
        <f>'functional budget details'!C144</f>
        <v>7842927630.8115005</v>
      </c>
      <c r="D74" s="16">
        <f>'functional budget details'!D144</f>
        <v>4611197615</v>
      </c>
      <c r="E74" s="18">
        <f t="shared" ref="E74:E112" si="1">SUM(C74:D74)</f>
        <v>12454125245.811501</v>
      </c>
    </row>
    <row r="75" spans="1:5" x14ac:dyDescent="0.25">
      <c r="A75" s="4">
        <v>70732</v>
      </c>
      <c r="B75" s="10" t="s">
        <v>58</v>
      </c>
      <c r="C75" s="16">
        <f>'functional budget details'!C147</f>
        <v>672828245.29011202</v>
      </c>
      <c r="D75" s="16">
        <f>'functional budget details'!D147</f>
        <v>2724215600</v>
      </c>
      <c r="E75" s="18">
        <f t="shared" si="1"/>
        <v>3397043845.290112</v>
      </c>
    </row>
    <row r="76" spans="1:5" x14ac:dyDescent="0.25">
      <c r="A76" s="4">
        <v>70733</v>
      </c>
      <c r="B76" s="10" t="s">
        <v>59</v>
      </c>
      <c r="C76" s="16"/>
      <c r="D76" s="21"/>
      <c r="E76" s="18">
        <f t="shared" si="1"/>
        <v>0</v>
      </c>
    </row>
    <row r="77" spans="1:5" x14ac:dyDescent="0.25">
      <c r="A77" s="4">
        <v>70734</v>
      </c>
      <c r="B77" s="10" t="s">
        <v>60</v>
      </c>
      <c r="C77" s="16"/>
      <c r="D77" s="21"/>
      <c r="E77" s="18">
        <f t="shared" si="1"/>
        <v>0</v>
      </c>
    </row>
    <row r="78" spans="1:5" x14ac:dyDescent="0.25">
      <c r="A78" s="3">
        <v>7074</v>
      </c>
      <c r="B78" s="9" t="s">
        <v>61</v>
      </c>
      <c r="C78" s="16"/>
      <c r="D78" s="21"/>
      <c r="E78" s="18"/>
    </row>
    <row r="79" spans="1:5" x14ac:dyDescent="0.25">
      <c r="A79" s="4">
        <v>70740</v>
      </c>
      <c r="B79" s="10" t="s">
        <v>61</v>
      </c>
      <c r="C79" s="16"/>
      <c r="D79" s="21"/>
      <c r="E79" s="18">
        <f t="shared" si="1"/>
        <v>0</v>
      </c>
    </row>
    <row r="80" spans="1:5" x14ac:dyDescent="0.25">
      <c r="A80" s="6">
        <v>708</v>
      </c>
      <c r="B80" s="11" t="s">
        <v>62</v>
      </c>
      <c r="C80" s="16"/>
      <c r="D80" s="21"/>
      <c r="E80" s="18"/>
    </row>
    <row r="81" spans="1:5" x14ac:dyDescent="0.25">
      <c r="A81" s="3">
        <v>7081</v>
      </c>
      <c r="B81" s="9" t="s">
        <v>63</v>
      </c>
      <c r="C81" s="16"/>
      <c r="D81" s="21"/>
      <c r="E81" s="18"/>
    </row>
    <row r="82" spans="1:5" x14ac:dyDescent="0.25">
      <c r="A82" s="4">
        <v>70810</v>
      </c>
      <c r="B82" s="10" t="s">
        <v>63</v>
      </c>
      <c r="C82" s="16">
        <f>'functional budget details'!C156</f>
        <v>839510408</v>
      </c>
      <c r="D82" s="16">
        <f>'functional budget details'!D156</f>
        <v>1083528900</v>
      </c>
      <c r="E82" s="18">
        <f t="shared" si="1"/>
        <v>1923039308</v>
      </c>
    </row>
    <row r="83" spans="1:5" x14ac:dyDescent="0.25">
      <c r="A83" s="3">
        <v>7082</v>
      </c>
      <c r="B83" s="9" t="s">
        <v>64</v>
      </c>
      <c r="C83" s="16"/>
      <c r="D83" s="21"/>
      <c r="E83" s="18"/>
    </row>
    <row r="84" spans="1:5" x14ac:dyDescent="0.25">
      <c r="A84" s="4">
        <v>70820</v>
      </c>
      <c r="B84" s="10" t="s">
        <v>64</v>
      </c>
      <c r="C84" s="16">
        <f>'functional budget details'!C160</f>
        <v>104761887</v>
      </c>
      <c r="D84" s="16">
        <f>'functional budget details'!D160</f>
        <v>196450000</v>
      </c>
      <c r="E84" s="18">
        <f t="shared" si="1"/>
        <v>301211887</v>
      </c>
    </row>
    <row r="85" spans="1:5" x14ac:dyDescent="0.25">
      <c r="A85" s="3">
        <v>7083</v>
      </c>
      <c r="B85" s="9" t="s">
        <v>65</v>
      </c>
      <c r="C85" s="16"/>
      <c r="D85" s="21"/>
      <c r="E85" s="18"/>
    </row>
    <row r="86" spans="1:5" x14ac:dyDescent="0.25">
      <c r="A86" s="4">
        <v>70830</v>
      </c>
      <c r="B86" s="10" t="s">
        <v>65</v>
      </c>
      <c r="C86" s="16">
        <f>'functional budget details'!C163</f>
        <v>449768627.30000001</v>
      </c>
      <c r="D86" s="16">
        <f>'functional budget details'!D163</f>
        <v>953950000</v>
      </c>
      <c r="E86" s="18">
        <f t="shared" si="1"/>
        <v>1403718627.3</v>
      </c>
    </row>
    <row r="87" spans="1:5" x14ac:dyDescent="0.25">
      <c r="A87" s="3">
        <v>7084</v>
      </c>
      <c r="B87" s="9" t="s">
        <v>66</v>
      </c>
      <c r="C87" s="16"/>
      <c r="D87" s="21"/>
      <c r="E87" s="18"/>
    </row>
    <row r="88" spans="1:5" x14ac:dyDescent="0.25">
      <c r="A88" s="4">
        <v>70840</v>
      </c>
      <c r="B88" s="10" t="s">
        <v>66</v>
      </c>
      <c r="C88" s="16">
        <f>'functional budget details'!C168</f>
        <v>1727422526</v>
      </c>
      <c r="D88" s="16">
        <f>'functional budget details'!D168</f>
        <v>270000000</v>
      </c>
      <c r="E88" s="18">
        <f t="shared" si="1"/>
        <v>1997422526</v>
      </c>
    </row>
    <row r="89" spans="1:5" x14ac:dyDescent="0.25">
      <c r="A89" s="6">
        <v>709</v>
      </c>
      <c r="B89" s="11" t="s">
        <v>67</v>
      </c>
      <c r="C89" s="16"/>
      <c r="D89" s="21"/>
      <c r="E89" s="18"/>
    </row>
    <row r="90" spans="1:5" x14ac:dyDescent="0.25">
      <c r="A90" s="3">
        <v>7091</v>
      </c>
      <c r="B90" s="9" t="s">
        <v>68</v>
      </c>
      <c r="C90" s="16"/>
      <c r="D90" s="21"/>
      <c r="E90" s="18"/>
    </row>
    <row r="91" spans="1:5" x14ac:dyDescent="0.25">
      <c r="A91" s="4">
        <v>70911</v>
      </c>
      <c r="B91" s="10" t="s">
        <v>69</v>
      </c>
      <c r="C91" s="16"/>
      <c r="D91" s="21"/>
      <c r="E91" s="18">
        <f t="shared" si="1"/>
        <v>0</v>
      </c>
    </row>
    <row r="92" spans="1:5" x14ac:dyDescent="0.25">
      <c r="A92" s="4">
        <v>70912</v>
      </c>
      <c r="B92" s="10" t="s">
        <v>70</v>
      </c>
      <c r="C92" s="16">
        <f>'functional budget details'!C174</f>
        <v>188123809.99000001</v>
      </c>
      <c r="D92" s="16">
        <f>'functional budget details'!D174</f>
        <v>5025052448</v>
      </c>
      <c r="E92" s="18">
        <f t="shared" si="1"/>
        <v>5213176257.9899998</v>
      </c>
    </row>
    <row r="93" spans="1:5" x14ac:dyDescent="0.25">
      <c r="A93" s="3">
        <v>7092</v>
      </c>
      <c r="B93" s="9" t="s">
        <v>71</v>
      </c>
      <c r="C93" s="16"/>
      <c r="D93" s="21"/>
      <c r="E93" s="18"/>
    </row>
    <row r="94" spans="1:5" x14ac:dyDescent="0.25">
      <c r="A94" s="4">
        <v>70921</v>
      </c>
      <c r="B94" s="19" t="s">
        <v>71</v>
      </c>
      <c r="C94" s="16">
        <f>'functional budget details'!C177</f>
        <v>10895329212.25</v>
      </c>
      <c r="D94" s="16">
        <f>'functional budget details'!D177</f>
        <v>7755357252</v>
      </c>
      <c r="E94" s="18">
        <f t="shared" si="1"/>
        <v>18650686464.25</v>
      </c>
    </row>
    <row r="95" spans="1:5" x14ac:dyDescent="0.25">
      <c r="A95" s="3">
        <v>7093</v>
      </c>
      <c r="B95" s="9" t="s">
        <v>72</v>
      </c>
      <c r="C95" s="16"/>
      <c r="D95" s="21"/>
      <c r="E95" s="18"/>
    </row>
    <row r="96" spans="1:5" x14ac:dyDescent="0.25">
      <c r="A96" s="4">
        <v>70930</v>
      </c>
      <c r="B96" s="10" t="s">
        <v>73</v>
      </c>
      <c r="C96" s="16"/>
      <c r="D96" s="21"/>
      <c r="E96" s="18">
        <f t="shared" si="1"/>
        <v>0</v>
      </c>
    </row>
    <row r="97" spans="1:5" x14ac:dyDescent="0.25">
      <c r="A97" s="3">
        <v>7094</v>
      </c>
      <c r="B97" s="9" t="s">
        <v>74</v>
      </c>
      <c r="C97" s="16"/>
      <c r="D97" s="21"/>
      <c r="E97" s="18"/>
    </row>
    <row r="98" spans="1:5" x14ac:dyDescent="0.25">
      <c r="A98" s="4">
        <v>70941</v>
      </c>
      <c r="B98" s="10" t="s">
        <v>75</v>
      </c>
      <c r="C98" s="16">
        <f>'functional budget details'!C183</f>
        <v>88239800</v>
      </c>
      <c r="D98" s="16">
        <f>'functional budget details'!D183</f>
        <v>2365000000</v>
      </c>
      <c r="E98" s="18">
        <f t="shared" si="1"/>
        <v>2453239800</v>
      </c>
    </row>
    <row r="99" spans="1:5" x14ac:dyDescent="0.25">
      <c r="A99" s="4">
        <v>70942</v>
      </c>
      <c r="B99" s="10" t="s">
        <v>76</v>
      </c>
      <c r="C99" s="16">
        <f>'functional budget details'!C185</f>
        <v>7479335704.6300001</v>
      </c>
      <c r="D99" s="16">
        <f>'functional budget details'!D185</f>
        <v>3671337034</v>
      </c>
      <c r="E99" s="18">
        <f t="shared" si="1"/>
        <v>11150672738.630001</v>
      </c>
    </row>
    <row r="100" spans="1:5" x14ac:dyDescent="0.25">
      <c r="A100" s="3">
        <v>7095</v>
      </c>
      <c r="B100" s="9" t="s">
        <v>77</v>
      </c>
      <c r="C100" s="16"/>
      <c r="D100" s="21"/>
      <c r="E100" s="18"/>
    </row>
    <row r="101" spans="1:5" x14ac:dyDescent="0.25">
      <c r="A101" s="4">
        <v>70950</v>
      </c>
      <c r="B101" s="10" t="s">
        <v>77</v>
      </c>
      <c r="C101" s="16">
        <f>'functional budget details'!C192</f>
        <v>103998616</v>
      </c>
      <c r="D101" s="16">
        <f>'functional budget details'!D192</f>
        <v>79970545</v>
      </c>
      <c r="E101" s="18">
        <f t="shared" si="1"/>
        <v>183969161</v>
      </c>
    </row>
    <row r="102" spans="1:5" x14ac:dyDescent="0.25">
      <c r="A102" s="3">
        <v>7096</v>
      </c>
      <c r="B102" s="9" t="s">
        <v>78</v>
      </c>
      <c r="C102" s="16"/>
      <c r="D102" s="21"/>
      <c r="E102" s="18"/>
    </row>
    <row r="103" spans="1:5" x14ac:dyDescent="0.25">
      <c r="A103" s="4">
        <v>70960</v>
      </c>
      <c r="B103" s="10" t="s">
        <v>78</v>
      </c>
      <c r="C103" s="16">
        <f>'functional budget details'!C195</f>
        <v>299266516.69999999</v>
      </c>
      <c r="D103" s="16">
        <f>'functional budget details'!D195</f>
        <v>1377708335</v>
      </c>
      <c r="E103" s="18">
        <f t="shared" si="1"/>
        <v>1676974851.7</v>
      </c>
    </row>
    <row r="104" spans="1:5" x14ac:dyDescent="0.25">
      <c r="A104" s="6">
        <v>710</v>
      </c>
      <c r="B104" s="11" t="s">
        <v>79</v>
      </c>
      <c r="C104" s="16"/>
      <c r="D104" s="21"/>
      <c r="E104" s="18"/>
    </row>
    <row r="105" spans="1:5" x14ac:dyDescent="0.25">
      <c r="A105" s="3">
        <v>7104</v>
      </c>
      <c r="B105" s="9" t="s">
        <v>80</v>
      </c>
      <c r="C105" s="16"/>
      <c r="D105" s="21"/>
      <c r="E105" s="18"/>
    </row>
    <row r="106" spans="1:5" x14ac:dyDescent="0.25">
      <c r="A106" s="4">
        <v>71040</v>
      </c>
      <c r="B106" s="10" t="s">
        <v>80</v>
      </c>
      <c r="C106" s="16">
        <f>'functional budget details'!C201</f>
        <v>169169782</v>
      </c>
      <c r="D106" s="16">
        <f>'functional budget details'!D201</f>
        <v>648900000</v>
      </c>
      <c r="E106" s="18">
        <f t="shared" si="1"/>
        <v>818069782</v>
      </c>
    </row>
    <row r="107" spans="1:5" x14ac:dyDescent="0.25">
      <c r="A107" s="3">
        <v>7105</v>
      </c>
      <c r="B107" s="9" t="s">
        <v>81</v>
      </c>
      <c r="C107" s="16"/>
      <c r="D107" s="21"/>
      <c r="E107" s="18"/>
    </row>
    <row r="108" spans="1:5" x14ac:dyDescent="0.25">
      <c r="A108" s="4">
        <v>71050</v>
      </c>
      <c r="B108" s="10" t="s">
        <v>81</v>
      </c>
      <c r="C108" s="16">
        <f>'functional budget details'!C205</f>
        <v>310564175</v>
      </c>
      <c r="D108" s="16">
        <f>'functional budget details'!D205</f>
        <v>2475736310</v>
      </c>
      <c r="E108" s="18">
        <f t="shared" si="1"/>
        <v>2786300485</v>
      </c>
    </row>
    <row r="109" spans="1:5" x14ac:dyDescent="0.25">
      <c r="A109" s="3" t="s">
        <v>158</v>
      </c>
      <c r="B109" s="9" t="s">
        <v>160</v>
      </c>
      <c r="C109" s="16"/>
      <c r="D109" s="16"/>
      <c r="E109" s="18"/>
    </row>
    <row r="110" spans="1:5" x14ac:dyDescent="0.25">
      <c r="A110" s="3" t="s">
        <v>159</v>
      </c>
      <c r="B110" s="19" t="s">
        <v>160</v>
      </c>
      <c r="C110" s="16">
        <f>'functional budget details'!C208</f>
        <v>47612875</v>
      </c>
      <c r="D110" s="16">
        <f>'functional budget details'!D208</f>
        <v>650000000</v>
      </c>
      <c r="E110" s="18">
        <f>'functional budget details'!E208</f>
        <v>697612875</v>
      </c>
    </row>
    <row r="111" spans="1:5" x14ac:dyDescent="0.25">
      <c r="A111" s="3">
        <v>7107</v>
      </c>
      <c r="B111" s="9" t="s">
        <v>82</v>
      </c>
      <c r="C111" s="16"/>
      <c r="D111" s="21"/>
      <c r="E111" s="18"/>
    </row>
    <row r="112" spans="1:5" ht="16.5" thickBot="1" x14ac:dyDescent="0.3">
      <c r="A112" s="29">
        <v>71070</v>
      </c>
      <c r="B112" s="30" t="s">
        <v>83</v>
      </c>
      <c r="C112" s="31"/>
      <c r="D112" s="32"/>
      <c r="E112" s="33">
        <f t="shared" si="1"/>
        <v>0</v>
      </c>
    </row>
    <row r="113" spans="1:5" ht="16.5" thickBot="1" x14ac:dyDescent="0.3">
      <c r="A113" s="34"/>
      <c r="B113" s="38" t="s">
        <v>165</v>
      </c>
      <c r="C113" s="35">
        <f>SUM(C8:C112)</f>
        <v>88720107024.838623</v>
      </c>
      <c r="D113" s="37">
        <f>SUM(D8:D112)</f>
        <v>197917674318</v>
      </c>
      <c r="E113" s="36">
        <f>SUM(E8:E112)</f>
        <v>286637781342.83856</v>
      </c>
    </row>
  </sheetData>
  <mergeCells count="2">
    <mergeCell ref="A1:C1"/>
    <mergeCell ref="A2:C2"/>
  </mergeCells>
  <pageMargins left="0.75" right="0.75" top="1" bottom="1" header="0.5" footer="0.5"/>
  <pageSetup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opLeftCell="A201" zoomScale="120" zoomScaleNormal="120" workbookViewId="0">
      <selection sqref="A1:B212"/>
    </sheetView>
  </sheetViews>
  <sheetFormatPr defaultRowHeight="18.75" x14ac:dyDescent="0.3"/>
  <cols>
    <col min="1" max="1" width="9" style="51"/>
    <col min="2" max="2" width="81.5" style="51" customWidth="1"/>
    <col min="3" max="3" width="16.875" style="66" customWidth="1"/>
    <col min="4" max="4" width="17.5" style="66" customWidth="1"/>
    <col min="5" max="5" width="17.75" style="66" customWidth="1"/>
    <col min="6" max="16384" width="9" style="51"/>
  </cols>
  <sheetData>
    <row r="1" spans="1:5" s="45" customFormat="1" ht="19.5" thickBot="1" x14ac:dyDescent="0.35">
      <c r="A1" s="40" t="s">
        <v>0</v>
      </c>
      <c r="B1" s="41" t="s">
        <v>1</v>
      </c>
      <c r="C1" s="42" t="s">
        <v>87</v>
      </c>
      <c r="D1" s="43" t="s">
        <v>88</v>
      </c>
      <c r="E1" s="44" t="s">
        <v>90</v>
      </c>
    </row>
    <row r="2" spans="1:5" x14ac:dyDescent="0.3">
      <c r="A2" s="46">
        <v>701</v>
      </c>
      <c r="B2" s="47" t="s">
        <v>2</v>
      </c>
      <c r="C2" s="48"/>
      <c r="D2" s="49"/>
      <c r="E2" s="50"/>
    </row>
    <row r="3" spans="1:5" ht="37.5" x14ac:dyDescent="0.3">
      <c r="A3" s="52">
        <v>7011</v>
      </c>
      <c r="B3" s="53" t="s">
        <v>86</v>
      </c>
      <c r="C3" s="50"/>
      <c r="D3" s="54"/>
      <c r="E3" s="50"/>
    </row>
    <row r="4" spans="1:5" s="56" customFormat="1" x14ac:dyDescent="0.3">
      <c r="A4" s="52">
        <v>70111</v>
      </c>
      <c r="B4" s="53" t="s">
        <v>3</v>
      </c>
      <c r="C4" s="55">
        <f>SUM(C5:C15)</f>
        <v>9186614724</v>
      </c>
      <c r="D4" s="55">
        <f t="shared" ref="D4:E4" si="0">SUM(D5:D15)</f>
        <v>7177000000</v>
      </c>
      <c r="E4" s="55">
        <f t="shared" si="0"/>
        <v>16363614724</v>
      </c>
    </row>
    <row r="5" spans="1:5" x14ac:dyDescent="0.3">
      <c r="B5" s="57" t="s">
        <v>89</v>
      </c>
      <c r="C5" s="15">
        <v>2973419346</v>
      </c>
      <c r="D5" s="15">
        <v>1887000000</v>
      </c>
      <c r="E5" s="58">
        <f>SUM(C5:D5)</f>
        <v>4860419346</v>
      </c>
    </row>
    <row r="6" spans="1:5" x14ac:dyDescent="0.3">
      <c r="B6" s="57" t="s">
        <v>91</v>
      </c>
      <c r="C6" s="50">
        <v>2713091177</v>
      </c>
      <c r="D6" s="50"/>
      <c r="E6" s="58">
        <f t="shared" ref="E6:E114" si="1">SUM(C6:D6)</f>
        <v>2713091177</v>
      </c>
    </row>
    <row r="7" spans="1:5" x14ac:dyDescent="0.3">
      <c r="B7" s="57" t="s">
        <v>92</v>
      </c>
      <c r="C7" s="50">
        <v>383048233</v>
      </c>
      <c r="D7" s="50"/>
      <c r="E7" s="58">
        <f t="shared" si="1"/>
        <v>383048233</v>
      </c>
    </row>
    <row r="8" spans="1:5" x14ac:dyDescent="0.3">
      <c r="B8" s="57" t="s">
        <v>166</v>
      </c>
      <c r="C8" s="50">
        <v>2514698334</v>
      </c>
      <c r="D8" s="50">
        <v>2300000000</v>
      </c>
      <c r="E8" s="58">
        <f t="shared" si="1"/>
        <v>4814698334</v>
      </c>
    </row>
    <row r="9" spans="1:5" x14ac:dyDescent="0.3">
      <c r="B9" s="57" t="s">
        <v>167</v>
      </c>
      <c r="C9" s="50">
        <v>13569815</v>
      </c>
      <c r="D9" s="50"/>
      <c r="E9" s="58">
        <f t="shared" si="1"/>
        <v>13569815</v>
      </c>
    </row>
    <row r="10" spans="1:5" x14ac:dyDescent="0.3">
      <c r="B10" s="57" t="s">
        <v>168</v>
      </c>
      <c r="C10" s="50">
        <v>179245209</v>
      </c>
      <c r="D10" s="50">
        <v>2170000000</v>
      </c>
      <c r="E10" s="58">
        <f t="shared" si="1"/>
        <v>2349245209</v>
      </c>
    </row>
    <row r="11" spans="1:5" x14ac:dyDescent="0.3">
      <c r="B11" s="57" t="s">
        <v>169</v>
      </c>
      <c r="C11" s="50">
        <v>12814815</v>
      </c>
      <c r="D11" s="50"/>
      <c r="E11" s="58">
        <f t="shared" si="1"/>
        <v>12814815</v>
      </c>
    </row>
    <row r="12" spans="1:5" x14ac:dyDescent="0.3">
      <c r="B12" s="57" t="s">
        <v>170</v>
      </c>
      <c r="C12" s="50">
        <v>218201020</v>
      </c>
      <c r="D12" s="50"/>
      <c r="E12" s="58">
        <f t="shared" si="1"/>
        <v>218201020</v>
      </c>
    </row>
    <row r="13" spans="1:5" x14ac:dyDescent="0.3">
      <c r="B13" s="57" t="s">
        <v>171</v>
      </c>
      <c r="C13" s="50">
        <v>36000000</v>
      </c>
      <c r="D13" s="50"/>
      <c r="E13" s="58">
        <f t="shared" si="1"/>
        <v>36000000</v>
      </c>
    </row>
    <row r="14" spans="1:5" x14ac:dyDescent="0.3">
      <c r="B14" s="57" t="s">
        <v>93</v>
      </c>
      <c r="C14" s="50">
        <v>28816930</v>
      </c>
      <c r="D14" s="50"/>
      <c r="E14" s="58">
        <f t="shared" si="1"/>
        <v>28816930</v>
      </c>
    </row>
    <row r="15" spans="1:5" x14ac:dyDescent="0.3">
      <c r="B15" s="59" t="s">
        <v>101</v>
      </c>
      <c r="C15" s="50">
        <v>113709845</v>
      </c>
      <c r="D15" s="50">
        <v>820000000</v>
      </c>
      <c r="E15" s="58">
        <f t="shared" si="1"/>
        <v>933709845</v>
      </c>
    </row>
    <row r="16" spans="1:5" s="56" customFormat="1" x14ac:dyDescent="0.3">
      <c r="A16" s="52">
        <v>70112</v>
      </c>
      <c r="B16" s="53" t="s">
        <v>4</v>
      </c>
      <c r="C16" s="55">
        <f>SUM(C17:C19)</f>
        <v>439762439</v>
      </c>
      <c r="D16" s="55">
        <f>SUM(D17:D19)</f>
        <v>288188265</v>
      </c>
      <c r="E16" s="60">
        <f t="shared" si="1"/>
        <v>727950704</v>
      </c>
    </row>
    <row r="17" spans="1:5" x14ac:dyDescent="0.3">
      <c r="A17" s="61"/>
      <c r="B17" s="62" t="s">
        <v>172</v>
      </c>
      <c r="C17" s="50">
        <v>222511541</v>
      </c>
      <c r="D17" s="50">
        <v>104700000</v>
      </c>
      <c r="E17" s="58">
        <f t="shared" si="1"/>
        <v>327211541</v>
      </c>
    </row>
    <row r="18" spans="1:5" x14ac:dyDescent="0.3">
      <c r="A18" s="61"/>
      <c r="B18" s="62" t="s">
        <v>173</v>
      </c>
      <c r="C18" s="50">
        <v>217250898</v>
      </c>
      <c r="D18" s="50">
        <v>83488265</v>
      </c>
      <c r="E18" s="58">
        <f t="shared" si="1"/>
        <v>300739163</v>
      </c>
    </row>
    <row r="19" spans="1:5" x14ac:dyDescent="0.3">
      <c r="A19" s="61"/>
      <c r="B19" s="62" t="s">
        <v>94</v>
      </c>
      <c r="C19" s="50"/>
      <c r="D19" s="50">
        <v>100000000</v>
      </c>
      <c r="E19" s="58">
        <f t="shared" si="1"/>
        <v>100000000</v>
      </c>
    </row>
    <row r="20" spans="1:5" x14ac:dyDescent="0.3">
      <c r="A20" s="52">
        <v>7013</v>
      </c>
      <c r="B20" s="53" t="s">
        <v>5</v>
      </c>
      <c r="C20" s="50"/>
      <c r="D20" s="50"/>
      <c r="E20" s="58">
        <f t="shared" si="1"/>
        <v>0</v>
      </c>
    </row>
    <row r="21" spans="1:5" s="56" customFormat="1" x14ac:dyDescent="0.3">
      <c r="A21" s="52">
        <v>70131</v>
      </c>
      <c r="B21" s="53" t="s">
        <v>6</v>
      </c>
      <c r="C21" s="55">
        <f>SUM(C22:C28)</f>
        <v>12850289033.6</v>
      </c>
      <c r="D21" s="55">
        <f>SUM(D22:D28)</f>
        <v>2364454890</v>
      </c>
      <c r="E21" s="60">
        <f t="shared" si="1"/>
        <v>15214743923.6</v>
      </c>
    </row>
    <row r="22" spans="1:5" x14ac:dyDescent="0.3">
      <c r="A22" s="61"/>
      <c r="B22" s="62" t="s">
        <v>95</v>
      </c>
      <c r="C22" s="50">
        <v>199589906</v>
      </c>
      <c r="D22" s="50">
        <v>1600000000</v>
      </c>
      <c r="E22" s="58">
        <f t="shared" si="1"/>
        <v>1799589906</v>
      </c>
    </row>
    <row r="23" spans="1:5" x14ac:dyDescent="0.3">
      <c r="A23" s="61"/>
      <c r="B23" s="62" t="s">
        <v>100</v>
      </c>
      <c r="C23" s="50">
        <v>12329919277</v>
      </c>
      <c r="D23" s="50">
        <v>393037035</v>
      </c>
      <c r="E23" s="58">
        <f t="shared" si="1"/>
        <v>12722956312</v>
      </c>
    </row>
    <row r="24" spans="1:5" x14ac:dyDescent="0.3">
      <c r="A24" s="61"/>
      <c r="B24" s="62" t="s">
        <v>96</v>
      </c>
      <c r="C24" s="50">
        <v>93430854.480000004</v>
      </c>
      <c r="D24" s="50">
        <v>70000000</v>
      </c>
      <c r="E24" s="58">
        <f t="shared" si="1"/>
        <v>163430854.48000002</v>
      </c>
    </row>
    <row r="25" spans="1:5" x14ac:dyDescent="0.3">
      <c r="A25" s="61"/>
      <c r="B25" s="62" t="s">
        <v>97</v>
      </c>
      <c r="C25" s="50">
        <v>80876282</v>
      </c>
      <c r="D25" s="50">
        <v>276417855</v>
      </c>
      <c r="E25" s="58">
        <f t="shared" si="1"/>
        <v>357294137</v>
      </c>
    </row>
    <row r="26" spans="1:5" x14ac:dyDescent="0.3">
      <c r="A26" s="61"/>
      <c r="B26" s="62" t="s">
        <v>98</v>
      </c>
      <c r="C26" s="50">
        <v>40792540.119999997</v>
      </c>
      <c r="D26" s="50"/>
      <c r="E26" s="58">
        <f t="shared" si="1"/>
        <v>40792540.119999997</v>
      </c>
    </row>
    <row r="27" spans="1:5" x14ac:dyDescent="0.3">
      <c r="A27" s="61"/>
      <c r="B27" s="62" t="s">
        <v>99</v>
      </c>
      <c r="C27" s="50">
        <v>82750359</v>
      </c>
      <c r="D27" s="50"/>
      <c r="E27" s="58">
        <f t="shared" si="1"/>
        <v>82750359</v>
      </c>
    </row>
    <row r="28" spans="1:5" x14ac:dyDescent="0.3">
      <c r="A28" s="61"/>
      <c r="B28" s="62" t="s">
        <v>174</v>
      </c>
      <c r="C28" s="50">
        <v>22929815</v>
      </c>
      <c r="D28" s="50">
        <v>25000000</v>
      </c>
      <c r="E28" s="58">
        <f t="shared" si="1"/>
        <v>47929815</v>
      </c>
    </row>
    <row r="29" spans="1:5" s="56" customFormat="1" x14ac:dyDescent="0.3">
      <c r="A29" s="52">
        <v>70132</v>
      </c>
      <c r="B29" s="53" t="s">
        <v>7</v>
      </c>
      <c r="C29" s="55">
        <f>SUM(C30)</f>
        <v>15000000</v>
      </c>
      <c r="D29" s="55">
        <f>SUM(D30)</f>
        <v>0</v>
      </c>
      <c r="E29" s="55">
        <f>SUM(E30)</f>
        <v>15000000</v>
      </c>
    </row>
    <row r="30" spans="1:5" x14ac:dyDescent="0.3">
      <c r="A30" s="61"/>
      <c r="B30" s="62" t="s">
        <v>175</v>
      </c>
      <c r="C30" s="50">
        <v>15000000</v>
      </c>
      <c r="D30" s="50"/>
      <c r="E30" s="58">
        <f t="shared" si="1"/>
        <v>15000000</v>
      </c>
    </row>
    <row r="31" spans="1:5" s="56" customFormat="1" x14ac:dyDescent="0.3">
      <c r="A31" s="52">
        <v>70133</v>
      </c>
      <c r="B31" s="53" t="s">
        <v>8</v>
      </c>
      <c r="C31" s="55"/>
      <c r="D31" s="55"/>
      <c r="E31" s="60">
        <f t="shared" si="1"/>
        <v>0</v>
      </c>
    </row>
    <row r="32" spans="1:5" x14ac:dyDescent="0.3">
      <c r="A32" s="52">
        <v>7017</v>
      </c>
      <c r="B32" s="53" t="s">
        <v>9</v>
      </c>
      <c r="C32" s="50"/>
      <c r="D32" s="50"/>
      <c r="E32" s="58">
        <f t="shared" si="1"/>
        <v>0</v>
      </c>
    </row>
    <row r="33" spans="1:5" s="56" customFormat="1" x14ac:dyDescent="0.3">
      <c r="A33" s="52">
        <v>70170</v>
      </c>
      <c r="B33" s="53" t="s">
        <v>9</v>
      </c>
      <c r="C33" s="55">
        <f>SUM(C34)</f>
        <v>13245000000</v>
      </c>
      <c r="D33" s="55">
        <f>SUM(D34)</f>
        <v>0</v>
      </c>
      <c r="E33" s="60">
        <f t="shared" si="1"/>
        <v>13245000000</v>
      </c>
    </row>
    <row r="34" spans="1:5" x14ac:dyDescent="0.3">
      <c r="A34" s="61"/>
      <c r="B34" s="62" t="s">
        <v>102</v>
      </c>
      <c r="C34" s="50">
        <v>13245000000</v>
      </c>
      <c r="D34" s="50"/>
      <c r="E34" s="58">
        <f t="shared" si="1"/>
        <v>13245000000</v>
      </c>
    </row>
    <row r="35" spans="1:5" ht="37.5" x14ac:dyDescent="0.3">
      <c r="A35" s="52">
        <v>7018</v>
      </c>
      <c r="B35" s="53" t="s">
        <v>10</v>
      </c>
      <c r="C35" s="50"/>
      <c r="D35" s="50"/>
      <c r="E35" s="58">
        <f t="shared" si="1"/>
        <v>0</v>
      </c>
    </row>
    <row r="36" spans="1:5" s="56" customFormat="1" ht="37.5" x14ac:dyDescent="0.3">
      <c r="A36" s="52">
        <v>70180</v>
      </c>
      <c r="B36" s="53" t="s">
        <v>11</v>
      </c>
      <c r="C36" s="55"/>
      <c r="D36" s="55"/>
      <c r="E36" s="60">
        <f t="shared" si="1"/>
        <v>0</v>
      </c>
    </row>
    <row r="37" spans="1:5" x14ac:dyDescent="0.3">
      <c r="A37" s="63">
        <v>7032</v>
      </c>
      <c r="B37" s="64" t="s">
        <v>12</v>
      </c>
      <c r="C37" s="50"/>
      <c r="D37" s="50"/>
      <c r="E37" s="50"/>
    </row>
    <row r="38" spans="1:5" x14ac:dyDescent="0.3">
      <c r="A38" s="61">
        <v>70320</v>
      </c>
      <c r="B38" s="53" t="s">
        <v>12</v>
      </c>
      <c r="C38" s="55">
        <f>SUM(C39)</f>
        <v>0</v>
      </c>
      <c r="D38" s="55">
        <f>SUM(D39)</f>
        <v>133000000</v>
      </c>
      <c r="E38" s="60">
        <f>SUM(C38:D38)</f>
        <v>133000000</v>
      </c>
    </row>
    <row r="39" spans="1:5" x14ac:dyDescent="0.3">
      <c r="A39" s="61"/>
      <c r="B39" s="62" t="s">
        <v>103</v>
      </c>
      <c r="C39" s="50"/>
      <c r="D39" s="50">
        <v>133000000</v>
      </c>
      <c r="E39" s="58">
        <f t="shared" si="1"/>
        <v>133000000</v>
      </c>
    </row>
    <row r="40" spans="1:5" x14ac:dyDescent="0.3">
      <c r="A40" s="52">
        <v>7033</v>
      </c>
      <c r="B40" s="53" t="s">
        <v>13</v>
      </c>
      <c r="C40" s="50"/>
      <c r="D40" s="50"/>
      <c r="E40" s="58">
        <f t="shared" si="1"/>
        <v>0</v>
      </c>
    </row>
    <row r="41" spans="1:5" s="56" customFormat="1" x14ac:dyDescent="0.3">
      <c r="A41" s="52">
        <v>70330</v>
      </c>
      <c r="B41" s="53" t="s">
        <v>109</v>
      </c>
      <c r="C41" s="55">
        <f>SUM(C42:C46)</f>
        <v>3374173799.177</v>
      </c>
      <c r="D41" s="55">
        <f t="shared" ref="D41:E41" si="2">SUM(D42:D46)</f>
        <v>1296840000</v>
      </c>
      <c r="E41" s="55">
        <f t="shared" si="2"/>
        <v>4671013799.177</v>
      </c>
    </row>
    <row r="42" spans="1:5" x14ac:dyDescent="0.3">
      <c r="A42" s="61"/>
      <c r="B42" s="62" t="s">
        <v>104</v>
      </c>
      <c r="C42" s="50">
        <v>99011165</v>
      </c>
      <c r="D42" s="50">
        <v>26340000</v>
      </c>
      <c r="E42" s="58">
        <f t="shared" si="1"/>
        <v>125351165</v>
      </c>
    </row>
    <row r="43" spans="1:5" x14ac:dyDescent="0.3">
      <c r="A43" s="61"/>
      <c r="B43" s="62" t="s">
        <v>105</v>
      </c>
      <c r="C43" s="50">
        <v>1396068984</v>
      </c>
      <c r="D43" s="50">
        <v>150000000</v>
      </c>
      <c r="E43" s="58">
        <f t="shared" si="1"/>
        <v>1546068984</v>
      </c>
    </row>
    <row r="44" spans="1:5" x14ac:dyDescent="0.3">
      <c r="A44" s="61"/>
      <c r="B44" s="62" t="s">
        <v>106</v>
      </c>
      <c r="C44" s="50">
        <v>1535321245</v>
      </c>
      <c r="D44" s="50">
        <v>874000000</v>
      </c>
      <c r="E44" s="58">
        <f t="shared" si="1"/>
        <v>2409321245</v>
      </c>
    </row>
    <row r="45" spans="1:5" x14ac:dyDescent="0.3">
      <c r="A45" s="61"/>
      <c r="B45" s="62" t="s">
        <v>107</v>
      </c>
      <c r="C45" s="50">
        <v>278140650.17699999</v>
      </c>
      <c r="D45" s="50">
        <v>227500000</v>
      </c>
      <c r="E45" s="58">
        <f t="shared" si="1"/>
        <v>505640650.17699999</v>
      </c>
    </row>
    <row r="46" spans="1:5" x14ac:dyDescent="0.3">
      <c r="A46" s="61"/>
      <c r="B46" s="62" t="s">
        <v>108</v>
      </c>
      <c r="C46" s="50">
        <v>65631755</v>
      </c>
      <c r="D46" s="50">
        <v>19000000</v>
      </c>
      <c r="E46" s="58">
        <f t="shared" si="1"/>
        <v>84631755</v>
      </c>
    </row>
    <row r="47" spans="1:5" x14ac:dyDescent="0.3">
      <c r="A47" s="65">
        <v>704</v>
      </c>
      <c r="B47" s="64" t="s">
        <v>14</v>
      </c>
      <c r="C47" s="50"/>
      <c r="D47" s="50"/>
      <c r="E47" s="58">
        <f t="shared" si="1"/>
        <v>0</v>
      </c>
    </row>
    <row r="48" spans="1:5" x14ac:dyDescent="0.3">
      <c r="A48" s="52">
        <v>7041</v>
      </c>
      <c r="B48" s="53" t="s">
        <v>15</v>
      </c>
      <c r="C48" s="50"/>
      <c r="D48" s="50"/>
      <c r="E48" s="58">
        <f t="shared" si="1"/>
        <v>0</v>
      </c>
    </row>
    <row r="49" spans="1:5" s="56" customFormat="1" x14ac:dyDescent="0.3">
      <c r="A49" s="52">
        <v>70411</v>
      </c>
      <c r="B49" s="53" t="s">
        <v>110</v>
      </c>
      <c r="C49" s="55">
        <f>SUM(C50:C57)</f>
        <v>11994126049.639999</v>
      </c>
      <c r="D49" s="55">
        <f t="shared" ref="D49:E49" si="3">SUM(D50:D57)</f>
        <v>10146261837</v>
      </c>
      <c r="E49" s="55">
        <f t="shared" si="3"/>
        <v>22140387886.639999</v>
      </c>
    </row>
    <row r="50" spans="1:5" x14ac:dyDescent="0.3">
      <c r="A50" s="61"/>
      <c r="B50" s="62" t="s">
        <v>111</v>
      </c>
      <c r="C50" s="50">
        <v>239296456</v>
      </c>
      <c r="D50" s="50">
        <v>6018308389</v>
      </c>
      <c r="E50" s="58">
        <f t="shared" si="1"/>
        <v>6257604845</v>
      </c>
    </row>
    <row r="51" spans="1:5" x14ac:dyDescent="0.3">
      <c r="A51" s="61"/>
      <c r="B51" s="62" t="s">
        <v>112</v>
      </c>
      <c r="C51" s="50">
        <v>152172682</v>
      </c>
      <c r="D51" s="50">
        <v>615000000</v>
      </c>
      <c r="E51" s="58">
        <f t="shared" si="1"/>
        <v>767172682</v>
      </c>
    </row>
    <row r="52" spans="1:5" x14ac:dyDescent="0.3">
      <c r="A52" s="61"/>
      <c r="B52" s="62" t="s">
        <v>113</v>
      </c>
      <c r="C52" s="50">
        <v>435475881</v>
      </c>
      <c r="D52" s="50">
        <v>305000000</v>
      </c>
      <c r="E52" s="58">
        <f t="shared" si="1"/>
        <v>740475881</v>
      </c>
    </row>
    <row r="53" spans="1:5" x14ac:dyDescent="0.3">
      <c r="A53" s="61"/>
      <c r="B53" s="62" t="s">
        <v>116</v>
      </c>
      <c r="C53" s="50">
        <v>10989182638</v>
      </c>
      <c r="D53" s="50"/>
      <c r="E53" s="58">
        <f t="shared" si="1"/>
        <v>10989182638</v>
      </c>
    </row>
    <row r="54" spans="1:5" x14ac:dyDescent="0.3">
      <c r="A54" s="61"/>
      <c r="B54" s="62" t="s">
        <v>176</v>
      </c>
      <c r="C54" s="50">
        <v>23267504.640000001</v>
      </c>
      <c r="D54" s="50">
        <v>400000000</v>
      </c>
      <c r="E54" s="58">
        <f t="shared" si="1"/>
        <v>423267504.63999999</v>
      </c>
    </row>
    <row r="55" spans="1:5" x14ac:dyDescent="0.3">
      <c r="A55" s="61"/>
      <c r="B55" s="62" t="s">
        <v>114</v>
      </c>
      <c r="C55" s="50">
        <v>19428235</v>
      </c>
      <c r="D55" s="50">
        <v>1861587500</v>
      </c>
      <c r="E55" s="58">
        <f t="shared" si="1"/>
        <v>1881015735</v>
      </c>
    </row>
    <row r="56" spans="1:5" x14ac:dyDescent="0.3">
      <c r="A56" s="61"/>
      <c r="B56" s="62" t="s">
        <v>177</v>
      </c>
      <c r="C56" s="50">
        <v>13474815</v>
      </c>
      <c r="D56" s="50">
        <v>300000000</v>
      </c>
      <c r="E56" s="58">
        <f t="shared" si="1"/>
        <v>313474815</v>
      </c>
    </row>
    <row r="57" spans="1:5" x14ac:dyDescent="0.3">
      <c r="A57" s="61"/>
      <c r="B57" s="62" t="s">
        <v>115</v>
      </c>
      <c r="C57" s="50">
        <v>121827838</v>
      </c>
      <c r="D57" s="50">
        <v>646365948</v>
      </c>
      <c r="E57" s="58">
        <f t="shared" si="1"/>
        <v>768193786</v>
      </c>
    </row>
    <row r="58" spans="1:5" s="56" customFormat="1" x14ac:dyDescent="0.3">
      <c r="A58" s="52">
        <v>70412</v>
      </c>
      <c r="B58" s="53" t="s">
        <v>16</v>
      </c>
      <c r="C58" s="55">
        <f>SUM(C59:C60)</f>
        <v>121444630</v>
      </c>
      <c r="D58" s="55">
        <f t="shared" ref="D58:E58" si="4">SUM(D59:D60)</f>
        <v>20000000</v>
      </c>
      <c r="E58" s="55">
        <f t="shared" si="4"/>
        <v>141444630</v>
      </c>
    </row>
    <row r="59" spans="1:5" s="56" customFormat="1" x14ac:dyDescent="0.3">
      <c r="A59" s="52"/>
      <c r="B59" s="62" t="s">
        <v>178</v>
      </c>
      <c r="C59" s="50">
        <v>33049815</v>
      </c>
      <c r="D59" s="50"/>
      <c r="E59" s="58">
        <f t="shared" si="1"/>
        <v>33049815</v>
      </c>
    </row>
    <row r="60" spans="1:5" s="56" customFormat="1" x14ac:dyDescent="0.3">
      <c r="A60" s="52"/>
      <c r="B60" s="62" t="s">
        <v>179</v>
      </c>
      <c r="C60" s="50">
        <v>88394815</v>
      </c>
      <c r="D60" s="50">
        <v>20000000</v>
      </c>
      <c r="E60" s="58">
        <f t="shared" si="1"/>
        <v>108394815</v>
      </c>
    </row>
    <row r="61" spans="1:5" x14ac:dyDescent="0.3">
      <c r="A61" s="52">
        <v>7042</v>
      </c>
      <c r="B61" s="53" t="s">
        <v>17</v>
      </c>
      <c r="C61" s="50"/>
      <c r="D61" s="50"/>
      <c r="E61" s="58"/>
    </row>
    <row r="62" spans="1:5" s="56" customFormat="1" x14ac:dyDescent="0.3">
      <c r="A62" s="52">
        <v>70421</v>
      </c>
      <c r="B62" s="53" t="s">
        <v>18</v>
      </c>
      <c r="C62" s="55">
        <f>SUM(C63:C68)</f>
        <v>1101200514</v>
      </c>
      <c r="D62" s="55">
        <f t="shared" ref="D62:E62" si="5">SUM(D63:D68)</f>
        <v>12480623506</v>
      </c>
      <c r="E62" s="55">
        <f t="shared" si="5"/>
        <v>13581824020</v>
      </c>
    </row>
    <row r="63" spans="1:5" x14ac:dyDescent="0.3">
      <c r="A63" s="61"/>
      <c r="B63" s="62" t="s">
        <v>117</v>
      </c>
      <c r="C63" s="50">
        <v>569539426</v>
      </c>
      <c r="D63" s="50">
        <v>1581166953</v>
      </c>
      <c r="E63" s="58">
        <f t="shared" ref="E63:E68" si="6">SUM(C63:D63)</f>
        <v>2150706379</v>
      </c>
    </row>
    <row r="64" spans="1:5" x14ac:dyDescent="0.3">
      <c r="A64" s="61"/>
      <c r="B64" s="62" t="s">
        <v>121</v>
      </c>
      <c r="C64" s="50"/>
      <c r="D64" s="50">
        <v>50000000</v>
      </c>
      <c r="E64" s="58">
        <f t="shared" si="6"/>
        <v>50000000</v>
      </c>
    </row>
    <row r="65" spans="1:5" x14ac:dyDescent="0.3">
      <c r="A65" s="61"/>
      <c r="B65" s="62" t="s">
        <v>122</v>
      </c>
      <c r="C65" s="50"/>
      <c r="D65" s="50">
        <v>535000000</v>
      </c>
      <c r="E65" s="58">
        <f t="shared" si="6"/>
        <v>535000000</v>
      </c>
    </row>
    <row r="66" spans="1:5" x14ac:dyDescent="0.3">
      <c r="A66" s="61"/>
      <c r="B66" s="62" t="s">
        <v>180</v>
      </c>
      <c r="C66" s="50">
        <v>41704815</v>
      </c>
      <c r="D66" s="50">
        <v>2910000000</v>
      </c>
      <c r="E66" s="58">
        <f t="shared" si="6"/>
        <v>2951704815</v>
      </c>
    </row>
    <row r="67" spans="1:5" x14ac:dyDescent="0.3">
      <c r="A67" s="61"/>
      <c r="B67" s="62" t="s">
        <v>118</v>
      </c>
      <c r="C67" s="50">
        <v>143834923</v>
      </c>
      <c r="D67" s="50">
        <v>3420000000</v>
      </c>
      <c r="E67" s="58">
        <f t="shared" si="6"/>
        <v>3563834923</v>
      </c>
    </row>
    <row r="68" spans="1:5" x14ac:dyDescent="0.3">
      <c r="A68" s="61"/>
      <c r="B68" s="62" t="s">
        <v>161</v>
      </c>
      <c r="C68" s="50">
        <v>346121350</v>
      </c>
      <c r="D68" s="50">
        <v>3984456553</v>
      </c>
      <c r="E68" s="58">
        <f t="shared" si="6"/>
        <v>4330577903</v>
      </c>
    </row>
    <row r="69" spans="1:5" s="56" customFormat="1" x14ac:dyDescent="0.3">
      <c r="A69" s="52">
        <v>70422</v>
      </c>
      <c r="B69" s="53" t="s">
        <v>19</v>
      </c>
      <c r="C69" s="55">
        <f>SUM(C70)</f>
        <v>0</v>
      </c>
      <c r="D69" s="55">
        <f>SUM(D70)</f>
        <v>105000000</v>
      </c>
      <c r="E69" s="60">
        <f t="shared" si="1"/>
        <v>105000000</v>
      </c>
    </row>
    <row r="70" spans="1:5" s="56" customFormat="1" x14ac:dyDescent="0.3">
      <c r="A70" s="52"/>
      <c r="B70" s="62" t="s">
        <v>119</v>
      </c>
      <c r="C70" s="50"/>
      <c r="D70" s="50">
        <v>105000000</v>
      </c>
      <c r="E70" s="58">
        <f>SUM(C70:D70)</f>
        <v>105000000</v>
      </c>
    </row>
    <row r="71" spans="1:5" s="56" customFormat="1" x14ac:dyDescent="0.3">
      <c r="A71" s="52">
        <v>70423</v>
      </c>
      <c r="B71" s="53" t="s">
        <v>20</v>
      </c>
      <c r="C71" s="55">
        <f>SUM(C72)</f>
        <v>0</v>
      </c>
      <c r="D71" s="55">
        <f>SUM(D72)</f>
        <v>7365000000</v>
      </c>
      <c r="E71" s="60">
        <f t="shared" si="1"/>
        <v>7365000000</v>
      </c>
    </row>
    <row r="72" spans="1:5" x14ac:dyDescent="0.3">
      <c r="A72" s="61"/>
      <c r="B72" s="62" t="s">
        <v>120</v>
      </c>
      <c r="C72" s="50"/>
      <c r="D72" s="50">
        <v>7365000000</v>
      </c>
      <c r="E72" s="58">
        <f>SUM(D72)</f>
        <v>7365000000</v>
      </c>
    </row>
    <row r="73" spans="1:5" x14ac:dyDescent="0.3">
      <c r="A73" s="52">
        <v>7043</v>
      </c>
      <c r="B73" s="53" t="s">
        <v>21</v>
      </c>
      <c r="C73" s="50"/>
      <c r="D73" s="50"/>
      <c r="E73" s="58">
        <f t="shared" si="1"/>
        <v>0</v>
      </c>
    </row>
    <row r="74" spans="1:5" s="56" customFormat="1" x14ac:dyDescent="0.3">
      <c r="A74" s="52">
        <v>70431</v>
      </c>
      <c r="B74" s="53" t="s">
        <v>22</v>
      </c>
      <c r="C74" s="55">
        <f>SUM(C75)</f>
        <v>71742285</v>
      </c>
      <c r="D74" s="55">
        <f>SUM(D75)</f>
        <v>1870000000</v>
      </c>
      <c r="E74" s="60">
        <f t="shared" si="1"/>
        <v>1941742285</v>
      </c>
    </row>
    <row r="75" spans="1:5" s="56" customFormat="1" x14ac:dyDescent="0.3">
      <c r="A75" s="52"/>
      <c r="B75" s="62" t="s">
        <v>123</v>
      </c>
      <c r="C75" s="50">
        <v>71742285</v>
      </c>
      <c r="D75" s="50">
        <v>1870000000</v>
      </c>
      <c r="E75" s="58">
        <f>SUM(C75:D75)</f>
        <v>1941742285</v>
      </c>
    </row>
    <row r="76" spans="1:5" s="56" customFormat="1" x14ac:dyDescent="0.3">
      <c r="A76" s="52">
        <v>70435</v>
      </c>
      <c r="B76" s="53" t="s">
        <v>23</v>
      </c>
      <c r="C76" s="55">
        <f>SUM(C77)</f>
        <v>50398035</v>
      </c>
      <c r="D76" s="55">
        <f>SUM(D77)</f>
        <v>2405023335</v>
      </c>
      <c r="E76" s="60">
        <f t="shared" si="1"/>
        <v>2455421370</v>
      </c>
    </row>
    <row r="77" spans="1:5" s="56" customFormat="1" x14ac:dyDescent="0.3">
      <c r="A77" s="52"/>
      <c r="B77" s="62" t="s">
        <v>124</v>
      </c>
      <c r="C77" s="50">
        <v>50398035</v>
      </c>
      <c r="D77" s="50">
        <v>2405023335</v>
      </c>
      <c r="E77" s="58">
        <f>SUM(C77:D77)</f>
        <v>2455421370</v>
      </c>
    </row>
    <row r="78" spans="1:5" s="56" customFormat="1" x14ac:dyDescent="0.3">
      <c r="A78" s="52">
        <v>70436</v>
      </c>
      <c r="B78" s="53" t="s">
        <v>24</v>
      </c>
      <c r="C78" s="55">
        <f>SUM(C79)</f>
        <v>10969815</v>
      </c>
      <c r="D78" s="55">
        <f>SUM(D79)</f>
        <v>115104800</v>
      </c>
      <c r="E78" s="60">
        <f t="shared" si="1"/>
        <v>126074615</v>
      </c>
    </row>
    <row r="79" spans="1:5" x14ac:dyDescent="0.3">
      <c r="A79" s="61"/>
      <c r="B79" s="62" t="s">
        <v>181</v>
      </c>
      <c r="C79" s="50">
        <v>10969815</v>
      </c>
      <c r="D79" s="50">
        <v>115104800</v>
      </c>
      <c r="E79" s="58">
        <f>SUM(C79:D79)</f>
        <v>126074615</v>
      </c>
    </row>
    <row r="80" spans="1:5" x14ac:dyDescent="0.3">
      <c r="A80" s="52">
        <v>7045</v>
      </c>
      <c r="B80" s="53" t="s">
        <v>25</v>
      </c>
      <c r="C80" s="50"/>
      <c r="D80" s="50"/>
      <c r="E80" s="58">
        <f t="shared" si="1"/>
        <v>0</v>
      </c>
    </row>
    <row r="81" spans="1:5" s="56" customFormat="1" x14ac:dyDescent="0.3">
      <c r="A81" s="52">
        <v>70451</v>
      </c>
      <c r="B81" s="53" t="s">
        <v>26</v>
      </c>
      <c r="C81" s="55">
        <f>SUM(C82:C84)</f>
        <v>1464580918.8800001</v>
      </c>
      <c r="D81" s="55">
        <f>SUM(D82:D84)</f>
        <v>44563997516</v>
      </c>
      <c r="E81" s="60">
        <f>SUM(C81:D81)</f>
        <v>46028578434.879997</v>
      </c>
    </row>
    <row r="82" spans="1:5" x14ac:dyDescent="0.3">
      <c r="A82" s="61"/>
      <c r="B82" s="62" t="s">
        <v>125</v>
      </c>
      <c r="C82" s="50">
        <v>309566305.88</v>
      </c>
      <c r="D82" s="50">
        <v>40706031489</v>
      </c>
      <c r="E82" s="58">
        <f>SUM(C82:D82)</f>
        <v>41015597794.879997</v>
      </c>
    </row>
    <row r="83" spans="1:5" x14ac:dyDescent="0.3">
      <c r="A83" s="61"/>
      <c r="B83" s="62" t="s">
        <v>182</v>
      </c>
      <c r="C83" s="50">
        <v>291985413</v>
      </c>
      <c r="D83" s="50">
        <v>3857966027</v>
      </c>
      <c r="E83" s="58">
        <f>SUM(C83:D83)</f>
        <v>4149951440</v>
      </c>
    </row>
    <row r="84" spans="1:5" x14ac:dyDescent="0.3">
      <c r="A84" s="61"/>
      <c r="B84" s="62" t="s">
        <v>183</v>
      </c>
      <c r="C84" s="50">
        <v>863029200</v>
      </c>
      <c r="D84" s="50"/>
      <c r="E84" s="58">
        <f>SUM(C84:D84)</f>
        <v>863029200</v>
      </c>
    </row>
    <row r="85" spans="1:5" x14ac:dyDescent="0.3">
      <c r="A85" s="61">
        <v>70452</v>
      </c>
      <c r="B85" s="62" t="s">
        <v>27</v>
      </c>
      <c r="C85" s="50"/>
      <c r="D85" s="50"/>
      <c r="E85" s="58">
        <f t="shared" si="1"/>
        <v>0</v>
      </c>
    </row>
    <row r="86" spans="1:5" x14ac:dyDescent="0.3">
      <c r="A86" s="61">
        <v>70453</v>
      </c>
      <c r="B86" s="62" t="s">
        <v>28</v>
      </c>
      <c r="C86" s="50"/>
      <c r="D86" s="50"/>
      <c r="E86" s="58">
        <f t="shared" si="1"/>
        <v>0</v>
      </c>
    </row>
    <row r="87" spans="1:5" x14ac:dyDescent="0.3">
      <c r="A87" s="52">
        <v>7046</v>
      </c>
      <c r="B87" s="53" t="s">
        <v>29</v>
      </c>
      <c r="C87" s="50"/>
      <c r="D87" s="50"/>
      <c r="E87" s="58">
        <f t="shared" si="1"/>
        <v>0</v>
      </c>
    </row>
    <row r="88" spans="1:5" s="56" customFormat="1" x14ac:dyDescent="0.3">
      <c r="A88" s="52">
        <v>70460</v>
      </c>
      <c r="B88" s="53" t="s">
        <v>29</v>
      </c>
      <c r="C88" s="55">
        <f>SUM(C89)</f>
        <v>792668461.4000001</v>
      </c>
      <c r="D88" s="55">
        <f>SUM(D89)</f>
        <v>36000000</v>
      </c>
      <c r="E88" s="60">
        <f t="shared" si="1"/>
        <v>828668461.4000001</v>
      </c>
    </row>
    <row r="89" spans="1:5" s="56" customFormat="1" x14ac:dyDescent="0.3">
      <c r="A89" s="52"/>
      <c r="B89" s="62" t="s">
        <v>126</v>
      </c>
      <c r="C89" s="50">
        <v>792668461.4000001</v>
      </c>
      <c r="D89" s="50">
        <v>36000000</v>
      </c>
      <c r="E89" s="58">
        <f>SUM(C89:D89)</f>
        <v>828668461.4000001</v>
      </c>
    </row>
    <row r="90" spans="1:5" x14ac:dyDescent="0.3">
      <c r="A90" s="52">
        <v>7047</v>
      </c>
      <c r="B90" s="53" t="s">
        <v>30</v>
      </c>
      <c r="C90" s="50"/>
      <c r="D90" s="50"/>
      <c r="E90" s="58">
        <f t="shared" si="1"/>
        <v>0</v>
      </c>
    </row>
    <row r="91" spans="1:5" x14ac:dyDescent="0.3">
      <c r="A91" s="61">
        <v>70471</v>
      </c>
      <c r="B91" s="62" t="s">
        <v>31</v>
      </c>
      <c r="C91" s="50"/>
      <c r="D91" s="50"/>
      <c r="E91" s="58">
        <f t="shared" si="1"/>
        <v>0</v>
      </c>
    </row>
    <row r="92" spans="1:5" s="56" customFormat="1" x14ac:dyDescent="0.3">
      <c r="A92" s="52">
        <v>70472</v>
      </c>
      <c r="B92" s="53" t="s">
        <v>32</v>
      </c>
      <c r="C92" s="55">
        <f>SUM(C93)</f>
        <v>0</v>
      </c>
      <c r="D92" s="55">
        <f>SUM(D93)</f>
        <v>400000000</v>
      </c>
      <c r="E92" s="60">
        <f t="shared" si="1"/>
        <v>400000000</v>
      </c>
    </row>
    <row r="93" spans="1:5" x14ac:dyDescent="0.3">
      <c r="A93" s="61"/>
      <c r="B93" s="62" t="s">
        <v>184</v>
      </c>
      <c r="C93" s="50"/>
      <c r="D93" s="50">
        <v>400000000</v>
      </c>
      <c r="E93" s="58">
        <f>SUM(C93:D93)</f>
        <v>400000000</v>
      </c>
    </row>
    <row r="94" spans="1:5" x14ac:dyDescent="0.3">
      <c r="A94" s="61">
        <v>70473</v>
      </c>
      <c r="B94" s="62" t="s">
        <v>33</v>
      </c>
      <c r="C94" s="50"/>
      <c r="D94" s="50"/>
      <c r="E94" s="58">
        <f t="shared" si="1"/>
        <v>0</v>
      </c>
    </row>
    <row r="95" spans="1:5" x14ac:dyDescent="0.3">
      <c r="A95" s="61">
        <v>70474</v>
      </c>
      <c r="B95" s="62" t="s">
        <v>34</v>
      </c>
      <c r="C95" s="50"/>
      <c r="D95" s="50"/>
      <c r="E95" s="58">
        <f t="shared" si="1"/>
        <v>0</v>
      </c>
    </row>
    <row r="96" spans="1:5" x14ac:dyDescent="0.3">
      <c r="A96" s="65">
        <v>705</v>
      </c>
      <c r="B96" s="64" t="s">
        <v>35</v>
      </c>
      <c r="C96" s="50"/>
      <c r="D96" s="50"/>
      <c r="E96" s="58">
        <f t="shared" si="1"/>
        <v>0</v>
      </c>
    </row>
    <row r="97" spans="1:5" x14ac:dyDescent="0.3">
      <c r="A97" s="52">
        <v>7051</v>
      </c>
      <c r="B97" s="53" t="s">
        <v>36</v>
      </c>
      <c r="C97" s="50"/>
      <c r="D97" s="50"/>
      <c r="E97" s="58">
        <f t="shared" si="1"/>
        <v>0</v>
      </c>
    </row>
    <row r="98" spans="1:5" s="56" customFormat="1" x14ac:dyDescent="0.3">
      <c r="A98" s="52">
        <v>70510</v>
      </c>
      <c r="B98" s="53" t="s">
        <v>36</v>
      </c>
      <c r="C98" s="55">
        <f>SUM(C99:C100)</f>
        <v>328506378</v>
      </c>
      <c r="D98" s="55">
        <f>SUM(D99:D100)</f>
        <v>24199643185</v>
      </c>
      <c r="E98" s="60">
        <f t="shared" si="1"/>
        <v>24528149563</v>
      </c>
    </row>
    <row r="99" spans="1:5" s="56" customFormat="1" x14ac:dyDescent="0.3">
      <c r="A99" s="52"/>
      <c r="B99" s="62" t="s">
        <v>127</v>
      </c>
      <c r="C99" s="50">
        <v>47653418</v>
      </c>
      <c r="D99" s="50">
        <v>23531456685</v>
      </c>
      <c r="E99" s="58">
        <f>SUM(C99:D99)</f>
        <v>23579110103</v>
      </c>
    </row>
    <row r="100" spans="1:5" x14ac:dyDescent="0.3">
      <c r="A100" s="61"/>
      <c r="B100" s="62" t="s">
        <v>185</v>
      </c>
      <c r="C100" s="50">
        <v>280852960</v>
      </c>
      <c r="D100" s="50">
        <v>668186500</v>
      </c>
      <c r="E100" s="58">
        <f>SUM(C100:D100)</f>
        <v>949039460</v>
      </c>
    </row>
    <row r="101" spans="1:5" x14ac:dyDescent="0.3">
      <c r="A101" s="52">
        <v>7052</v>
      </c>
      <c r="B101" s="53" t="s">
        <v>37</v>
      </c>
      <c r="C101" s="50"/>
      <c r="D101" s="50"/>
      <c r="E101" s="58">
        <f t="shared" si="1"/>
        <v>0</v>
      </c>
    </row>
    <row r="102" spans="1:5" s="56" customFormat="1" x14ac:dyDescent="0.3">
      <c r="A102" s="52">
        <v>70520</v>
      </c>
      <c r="B102" s="53" t="s">
        <v>37</v>
      </c>
      <c r="C102" s="55"/>
      <c r="D102" s="55"/>
      <c r="E102" s="60">
        <f t="shared" si="1"/>
        <v>0</v>
      </c>
    </row>
    <row r="103" spans="1:5" x14ac:dyDescent="0.3">
      <c r="A103" s="52">
        <v>7053</v>
      </c>
      <c r="B103" s="53" t="s">
        <v>38</v>
      </c>
      <c r="C103" s="50"/>
      <c r="D103" s="50"/>
      <c r="E103" s="58">
        <f t="shared" si="1"/>
        <v>0</v>
      </c>
    </row>
    <row r="104" spans="1:5" x14ac:dyDescent="0.3">
      <c r="A104" s="61">
        <v>70530</v>
      </c>
      <c r="B104" s="62" t="s">
        <v>38</v>
      </c>
      <c r="C104" s="50"/>
      <c r="D104" s="50"/>
      <c r="E104" s="58">
        <f t="shared" si="1"/>
        <v>0</v>
      </c>
    </row>
    <row r="105" spans="1:5" x14ac:dyDescent="0.3">
      <c r="A105" s="52">
        <v>7054</v>
      </c>
      <c r="B105" s="53" t="s">
        <v>40</v>
      </c>
      <c r="C105" s="50"/>
      <c r="D105" s="50"/>
      <c r="E105" s="58">
        <f t="shared" si="1"/>
        <v>0</v>
      </c>
    </row>
    <row r="106" spans="1:5" s="56" customFormat="1" x14ac:dyDescent="0.3">
      <c r="A106" s="52">
        <v>70540</v>
      </c>
      <c r="B106" s="53" t="s">
        <v>40</v>
      </c>
      <c r="C106" s="55">
        <f>SUM(C107:C109)</f>
        <v>307182104</v>
      </c>
      <c r="D106" s="55">
        <f>SUM(D107:D109)</f>
        <v>2452000000</v>
      </c>
      <c r="E106" s="60">
        <f t="shared" si="1"/>
        <v>2759182104</v>
      </c>
    </row>
    <row r="107" spans="1:5" x14ac:dyDescent="0.3">
      <c r="A107" s="61"/>
      <c r="B107" s="62" t="s">
        <v>128</v>
      </c>
      <c r="C107" s="50">
        <v>114494731</v>
      </c>
      <c r="D107" s="50">
        <v>2210000000</v>
      </c>
      <c r="E107" s="58">
        <f>SUM(C107:D107)</f>
        <v>2324494731</v>
      </c>
    </row>
    <row r="108" spans="1:5" x14ac:dyDescent="0.3">
      <c r="A108" s="61"/>
      <c r="B108" s="62" t="s">
        <v>129</v>
      </c>
      <c r="C108" s="50">
        <v>27351250</v>
      </c>
      <c r="D108" s="50">
        <v>42000000</v>
      </c>
      <c r="E108" s="58">
        <f>SUM(C108:D108)</f>
        <v>69351250</v>
      </c>
    </row>
    <row r="109" spans="1:5" x14ac:dyDescent="0.3">
      <c r="A109" s="61"/>
      <c r="B109" s="62" t="s">
        <v>130</v>
      </c>
      <c r="C109" s="50">
        <v>165336123</v>
      </c>
      <c r="D109" s="50">
        <v>200000000</v>
      </c>
      <c r="E109" s="58">
        <f>SUM(C109:D109)</f>
        <v>365336123</v>
      </c>
    </row>
    <row r="110" spans="1:5" x14ac:dyDescent="0.3">
      <c r="A110" s="65">
        <v>706</v>
      </c>
      <c r="B110" s="64" t="s">
        <v>41</v>
      </c>
      <c r="C110" s="50"/>
      <c r="D110" s="50"/>
      <c r="E110" s="58">
        <f t="shared" si="1"/>
        <v>0</v>
      </c>
    </row>
    <row r="111" spans="1:5" x14ac:dyDescent="0.3">
      <c r="A111" s="52">
        <v>7061</v>
      </c>
      <c r="B111" s="53" t="s">
        <v>42</v>
      </c>
      <c r="C111" s="50"/>
      <c r="D111" s="50"/>
      <c r="E111" s="58">
        <f t="shared" si="1"/>
        <v>0</v>
      </c>
    </row>
    <row r="112" spans="1:5" s="56" customFormat="1" x14ac:dyDescent="0.3">
      <c r="A112" s="52">
        <v>70610</v>
      </c>
      <c r="B112" s="53" t="s">
        <v>42</v>
      </c>
      <c r="C112" s="55">
        <f>SUM(C113)</f>
        <v>55123884.140000001</v>
      </c>
      <c r="D112" s="55">
        <f>SUM(D113)</f>
        <v>1082261459</v>
      </c>
      <c r="E112" s="60">
        <f t="shared" si="1"/>
        <v>1137385343.1400001</v>
      </c>
    </row>
    <row r="113" spans="1:5" x14ac:dyDescent="0.3">
      <c r="A113" s="61"/>
      <c r="B113" s="62" t="s">
        <v>131</v>
      </c>
      <c r="C113" s="50">
        <v>55123884.140000001</v>
      </c>
      <c r="D113" s="50">
        <v>1082261459</v>
      </c>
      <c r="E113" s="58">
        <f>SUM(C113:D113)</f>
        <v>1137385343.1400001</v>
      </c>
    </row>
    <row r="114" spans="1:5" x14ac:dyDescent="0.3">
      <c r="A114" s="52">
        <v>7062</v>
      </c>
      <c r="B114" s="53" t="s">
        <v>43</v>
      </c>
      <c r="C114" s="50"/>
      <c r="D114" s="50"/>
      <c r="E114" s="58">
        <f t="shared" si="1"/>
        <v>0</v>
      </c>
    </row>
    <row r="115" spans="1:5" s="56" customFormat="1" x14ac:dyDescent="0.3">
      <c r="A115" s="52">
        <v>70620</v>
      </c>
      <c r="B115" s="53" t="s">
        <v>43</v>
      </c>
      <c r="C115" s="55">
        <f>SUM(C116:C119)</f>
        <v>178525211</v>
      </c>
      <c r="D115" s="55">
        <f>SUM(D116:D119)</f>
        <v>3912677927</v>
      </c>
      <c r="E115" s="60">
        <f t="shared" ref="E115:E211" si="7">SUM(C115:D115)</f>
        <v>4091203138</v>
      </c>
    </row>
    <row r="116" spans="1:5" x14ac:dyDescent="0.3">
      <c r="A116" s="61"/>
      <c r="B116" s="62" t="s">
        <v>132</v>
      </c>
      <c r="C116" s="50">
        <v>109728996</v>
      </c>
      <c r="D116" s="50">
        <v>122677927</v>
      </c>
      <c r="E116" s="58">
        <f>SUM(C116:D116)</f>
        <v>232406923</v>
      </c>
    </row>
    <row r="117" spans="1:5" x14ac:dyDescent="0.3">
      <c r="A117" s="61"/>
      <c r="B117" s="62" t="s">
        <v>186</v>
      </c>
      <c r="C117" s="50">
        <v>14694815</v>
      </c>
      <c r="D117" s="50">
        <v>290000000</v>
      </c>
      <c r="E117" s="58">
        <f>SUM(C117:D117)</f>
        <v>304694815</v>
      </c>
    </row>
    <row r="118" spans="1:5" x14ac:dyDescent="0.3">
      <c r="A118" s="61"/>
      <c r="B118" s="62" t="s">
        <v>133</v>
      </c>
      <c r="C118" s="50">
        <v>43875165</v>
      </c>
      <c r="D118" s="50">
        <v>2900000000</v>
      </c>
      <c r="E118" s="58">
        <f>SUM(C118:D118)</f>
        <v>2943875165</v>
      </c>
    </row>
    <row r="119" spans="1:5" x14ac:dyDescent="0.3">
      <c r="A119" s="61"/>
      <c r="B119" s="62" t="s">
        <v>157</v>
      </c>
      <c r="C119" s="50">
        <v>10226235</v>
      </c>
      <c r="D119" s="50">
        <v>600000000</v>
      </c>
      <c r="E119" s="58">
        <f>SUM(C119:D119)</f>
        <v>610226235</v>
      </c>
    </row>
    <row r="120" spans="1:5" x14ac:dyDescent="0.3">
      <c r="A120" s="52">
        <v>7063</v>
      </c>
      <c r="B120" s="53" t="s">
        <v>44</v>
      </c>
      <c r="C120" s="50"/>
      <c r="D120" s="50"/>
      <c r="E120" s="58"/>
    </row>
    <row r="121" spans="1:5" s="56" customFormat="1" x14ac:dyDescent="0.3">
      <c r="A121" s="52">
        <v>70630</v>
      </c>
      <c r="B121" s="53" t="s">
        <v>44</v>
      </c>
      <c r="C121" s="55">
        <f>SUM(C122:C125)</f>
        <v>1151480700.29</v>
      </c>
      <c r="D121" s="55">
        <f>SUM(D122:D125)</f>
        <v>22248601585</v>
      </c>
      <c r="E121" s="60">
        <f t="shared" si="7"/>
        <v>23400082285.290001</v>
      </c>
    </row>
    <row r="122" spans="1:5" x14ac:dyDescent="0.3">
      <c r="A122" s="61"/>
      <c r="B122" s="62" t="s">
        <v>134</v>
      </c>
      <c r="C122" s="50">
        <v>664551049</v>
      </c>
      <c r="D122" s="50">
        <v>18221000000</v>
      </c>
      <c r="E122" s="58">
        <f>SUM(C122:D122)</f>
        <v>18885551049</v>
      </c>
    </row>
    <row r="123" spans="1:5" x14ac:dyDescent="0.3">
      <c r="A123" s="61"/>
      <c r="B123" s="62" t="s">
        <v>187</v>
      </c>
      <c r="C123" s="50">
        <v>16224815</v>
      </c>
      <c r="D123" s="50">
        <v>1613601585</v>
      </c>
      <c r="E123" s="58">
        <f>SUM(C123:D123)</f>
        <v>1629826400</v>
      </c>
    </row>
    <row r="124" spans="1:5" x14ac:dyDescent="0.3">
      <c r="A124" s="61"/>
      <c r="B124" s="62" t="s">
        <v>188</v>
      </c>
      <c r="C124" s="50">
        <v>66659816.290000007</v>
      </c>
      <c r="D124" s="50">
        <v>2414000000</v>
      </c>
      <c r="E124" s="58">
        <f>SUM(C124:D124)</f>
        <v>2480659816.29</v>
      </c>
    </row>
    <row r="125" spans="1:5" x14ac:dyDescent="0.3">
      <c r="A125" s="61"/>
      <c r="B125" s="62" t="s">
        <v>135</v>
      </c>
      <c r="C125" s="50">
        <v>404045020</v>
      </c>
      <c r="D125" s="50"/>
      <c r="E125" s="58">
        <f>SUM(C125:D125)</f>
        <v>404045020</v>
      </c>
    </row>
    <row r="126" spans="1:5" x14ac:dyDescent="0.3">
      <c r="A126" s="52">
        <v>7064</v>
      </c>
      <c r="B126" s="53" t="s">
        <v>45</v>
      </c>
      <c r="C126" s="50"/>
      <c r="D126" s="50"/>
      <c r="E126" s="58">
        <f t="shared" si="7"/>
        <v>0</v>
      </c>
    </row>
    <row r="127" spans="1:5" x14ac:dyDescent="0.3">
      <c r="A127" s="61">
        <v>70640</v>
      </c>
      <c r="B127" s="62" t="s">
        <v>45</v>
      </c>
      <c r="C127" s="50"/>
      <c r="D127" s="50"/>
      <c r="E127" s="58">
        <f t="shared" si="7"/>
        <v>0</v>
      </c>
    </row>
    <row r="128" spans="1:5" x14ac:dyDescent="0.3">
      <c r="A128" s="65">
        <v>707</v>
      </c>
      <c r="B128" s="64" t="s">
        <v>46</v>
      </c>
      <c r="C128" s="50"/>
      <c r="D128" s="50"/>
      <c r="E128" s="58">
        <f t="shared" si="7"/>
        <v>0</v>
      </c>
    </row>
    <row r="129" spans="1:5" x14ac:dyDescent="0.3">
      <c r="A129" s="52">
        <v>7071</v>
      </c>
      <c r="B129" s="53" t="s">
        <v>47</v>
      </c>
      <c r="C129" s="50"/>
      <c r="D129" s="50"/>
      <c r="E129" s="58">
        <f t="shared" si="7"/>
        <v>0</v>
      </c>
    </row>
    <row r="130" spans="1:5" s="56" customFormat="1" x14ac:dyDescent="0.3">
      <c r="A130" s="52">
        <v>70711</v>
      </c>
      <c r="B130" s="53" t="s">
        <v>48</v>
      </c>
      <c r="C130" s="55">
        <f>SUM(C131)</f>
        <v>77025540.739999995</v>
      </c>
      <c r="D130" s="55">
        <f>SUM(D131)</f>
        <v>225750000</v>
      </c>
      <c r="E130" s="60">
        <f t="shared" si="7"/>
        <v>302775540.74000001</v>
      </c>
    </row>
    <row r="131" spans="1:5" x14ac:dyDescent="0.3">
      <c r="A131" s="61"/>
      <c r="B131" s="62" t="s">
        <v>136</v>
      </c>
      <c r="C131" s="50">
        <v>77025540.739999995</v>
      </c>
      <c r="D131" s="50">
        <v>225750000</v>
      </c>
      <c r="E131" s="58">
        <f>SUM(C131:D131)</f>
        <v>302775540.74000001</v>
      </c>
    </row>
    <row r="132" spans="1:5" x14ac:dyDescent="0.3">
      <c r="A132" s="61">
        <v>70712</v>
      </c>
      <c r="B132" s="62" t="s">
        <v>49</v>
      </c>
      <c r="C132" s="50"/>
      <c r="D132" s="50"/>
      <c r="E132" s="58">
        <f t="shared" si="7"/>
        <v>0</v>
      </c>
    </row>
    <row r="133" spans="1:5" x14ac:dyDescent="0.3">
      <c r="A133" s="61">
        <v>70713</v>
      </c>
      <c r="B133" s="62" t="s">
        <v>50</v>
      </c>
      <c r="C133" s="50"/>
      <c r="D133" s="50"/>
      <c r="E133" s="58">
        <f t="shared" si="7"/>
        <v>0</v>
      </c>
    </row>
    <row r="134" spans="1:5" x14ac:dyDescent="0.3">
      <c r="A134" s="52">
        <v>7072</v>
      </c>
      <c r="B134" s="53" t="s">
        <v>51</v>
      </c>
      <c r="C134" s="50"/>
      <c r="D134" s="50"/>
      <c r="E134" s="58">
        <f t="shared" si="7"/>
        <v>0</v>
      </c>
    </row>
    <row r="135" spans="1:5" s="56" customFormat="1" x14ac:dyDescent="0.3">
      <c r="A135" s="52">
        <v>70721</v>
      </c>
      <c r="B135" s="53" t="s">
        <v>52</v>
      </c>
      <c r="C135" s="55">
        <f>SUM(C136)</f>
        <v>187229942</v>
      </c>
      <c r="D135" s="55">
        <f>SUM(D136)</f>
        <v>14127285737</v>
      </c>
      <c r="E135" s="60">
        <f t="shared" si="7"/>
        <v>14314515679</v>
      </c>
    </row>
    <row r="136" spans="1:5" x14ac:dyDescent="0.3">
      <c r="A136" s="61"/>
      <c r="B136" s="62" t="s">
        <v>137</v>
      </c>
      <c r="C136" s="50">
        <v>187229942</v>
      </c>
      <c r="D136" s="50">
        <v>14127285737</v>
      </c>
      <c r="E136" s="58">
        <f t="shared" si="7"/>
        <v>14314515679</v>
      </c>
    </row>
    <row r="137" spans="1:5" s="56" customFormat="1" x14ac:dyDescent="0.3">
      <c r="A137" s="52">
        <v>70722</v>
      </c>
      <c r="B137" s="53" t="s">
        <v>53</v>
      </c>
      <c r="C137" s="55">
        <f>SUM(C138:C140)</f>
        <v>498202744</v>
      </c>
      <c r="D137" s="55">
        <f>SUM(D138:D140)</f>
        <v>5014556237</v>
      </c>
      <c r="E137" s="60">
        <f t="shared" si="7"/>
        <v>5512758981</v>
      </c>
    </row>
    <row r="138" spans="1:5" s="56" customFormat="1" x14ac:dyDescent="0.3">
      <c r="A138" s="52"/>
      <c r="B138" s="62" t="s">
        <v>189</v>
      </c>
      <c r="C138" s="50">
        <v>180016185</v>
      </c>
      <c r="D138" s="50">
        <v>1130563126</v>
      </c>
      <c r="E138" s="58">
        <f>SUM(C138:D138)</f>
        <v>1310579311</v>
      </c>
    </row>
    <row r="139" spans="1:5" x14ac:dyDescent="0.3">
      <c r="A139" s="61"/>
      <c r="B139" s="62" t="s">
        <v>190</v>
      </c>
      <c r="C139" s="50">
        <v>272122910</v>
      </c>
      <c r="D139" s="50">
        <v>178000000</v>
      </c>
      <c r="E139" s="58">
        <f>SUM(C139:D139)</f>
        <v>450122910</v>
      </c>
    </row>
    <row r="140" spans="1:5" x14ac:dyDescent="0.3">
      <c r="A140" s="61"/>
      <c r="B140" s="62" t="s">
        <v>138</v>
      </c>
      <c r="C140" s="50">
        <v>46063649</v>
      </c>
      <c r="D140" s="50">
        <v>3705993111</v>
      </c>
      <c r="E140" s="58">
        <f>SUM(C140:D140)</f>
        <v>3752056760</v>
      </c>
    </row>
    <row r="141" spans="1:5" x14ac:dyDescent="0.3">
      <c r="A141" s="61">
        <v>70723</v>
      </c>
      <c r="B141" s="62" t="s">
        <v>54</v>
      </c>
      <c r="C141" s="50"/>
      <c r="D141" s="50"/>
      <c r="E141" s="58">
        <f t="shared" si="7"/>
        <v>0</v>
      </c>
    </row>
    <row r="142" spans="1:5" x14ac:dyDescent="0.3">
      <c r="A142" s="61">
        <v>70724</v>
      </c>
      <c r="B142" s="62" t="s">
        <v>55</v>
      </c>
      <c r="C142" s="50"/>
      <c r="D142" s="50"/>
      <c r="E142" s="58">
        <f t="shared" si="7"/>
        <v>0</v>
      </c>
    </row>
    <row r="143" spans="1:5" x14ac:dyDescent="0.3">
      <c r="A143" s="52">
        <v>7073</v>
      </c>
      <c r="B143" s="53" t="s">
        <v>56</v>
      </c>
      <c r="C143" s="50"/>
      <c r="D143" s="50"/>
      <c r="E143" s="58">
        <f t="shared" si="7"/>
        <v>0</v>
      </c>
    </row>
    <row r="144" spans="1:5" s="56" customFormat="1" x14ac:dyDescent="0.3">
      <c r="A144" s="52">
        <v>70731</v>
      </c>
      <c r="B144" s="53" t="s">
        <v>57</v>
      </c>
      <c r="C144" s="55">
        <f>SUM(C145:C146)</f>
        <v>7842927630.8115005</v>
      </c>
      <c r="D144" s="55">
        <f>SUM(D145:D146)</f>
        <v>4611197615</v>
      </c>
      <c r="E144" s="60">
        <f t="shared" si="7"/>
        <v>12454125245.811501</v>
      </c>
    </row>
    <row r="145" spans="1:5" s="56" customFormat="1" x14ac:dyDescent="0.3">
      <c r="A145" s="52"/>
      <c r="B145" s="62" t="s">
        <v>139</v>
      </c>
      <c r="C145" s="50">
        <v>7326996422.8115005</v>
      </c>
      <c r="D145" s="50">
        <v>1574972078</v>
      </c>
      <c r="E145" s="60">
        <f>SUM(C145:D145)</f>
        <v>8901968500.8115005</v>
      </c>
    </row>
    <row r="146" spans="1:5" x14ac:dyDescent="0.3">
      <c r="A146" s="61"/>
      <c r="B146" s="62" t="s">
        <v>140</v>
      </c>
      <c r="C146" s="50">
        <v>515931208</v>
      </c>
      <c r="D146" s="50">
        <v>3036225537</v>
      </c>
      <c r="E146" s="58">
        <f>SUM(C146:D146)</f>
        <v>3552156745</v>
      </c>
    </row>
    <row r="147" spans="1:5" s="56" customFormat="1" x14ac:dyDescent="0.3">
      <c r="A147" s="52">
        <v>70732</v>
      </c>
      <c r="B147" s="53" t="s">
        <v>58</v>
      </c>
      <c r="C147" s="55">
        <f>SUM(C148:C149)</f>
        <v>672828245.29011202</v>
      </c>
      <c r="D147" s="55">
        <f>SUM(D148:D149)</f>
        <v>2724215600</v>
      </c>
      <c r="E147" s="60">
        <f t="shared" si="7"/>
        <v>3397043845.290112</v>
      </c>
    </row>
    <row r="148" spans="1:5" s="56" customFormat="1" x14ac:dyDescent="0.3">
      <c r="A148" s="52"/>
      <c r="B148" s="62" t="s">
        <v>141</v>
      </c>
      <c r="C148" s="50">
        <v>349967248.29011202</v>
      </c>
      <c r="D148" s="50">
        <v>561665600</v>
      </c>
      <c r="E148" s="60">
        <f>SUM(C148:D148)</f>
        <v>911632848.29011202</v>
      </c>
    </row>
    <row r="149" spans="1:5" s="56" customFormat="1" x14ac:dyDescent="0.3">
      <c r="A149" s="52"/>
      <c r="B149" s="62" t="s">
        <v>142</v>
      </c>
      <c r="C149" s="50">
        <v>322860997</v>
      </c>
      <c r="D149" s="50">
        <v>2162550000</v>
      </c>
      <c r="E149" s="60">
        <f>SUM(C149:D149)</f>
        <v>2485410997</v>
      </c>
    </row>
    <row r="150" spans="1:5" x14ac:dyDescent="0.3">
      <c r="A150" s="61">
        <v>70733</v>
      </c>
      <c r="B150" s="62" t="s">
        <v>59</v>
      </c>
      <c r="C150" s="50"/>
      <c r="D150" s="50"/>
      <c r="E150" s="58">
        <f t="shared" si="7"/>
        <v>0</v>
      </c>
    </row>
    <row r="151" spans="1:5" x14ac:dyDescent="0.3">
      <c r="A151" s="61">
        <v>70734</v>
      </c>
      <c r="B151" s="62" t="s">
        <v>60</v>
      </c>
      <c r="C151" s="50"/>
      <c r="D151" s="50"/>
      <c r="E151" s="58">
        <f t="shared" si="7"/>
        <v>0</v>
      </c>
    </row>
    <row r="152" spans="1:5" x14ac:dyDescent="0.3">
      <c r="A152" s="52">
        <v>7074</v>
      </c>
      <c r="B152" s="53" t="s">
        <v>61</v>
      </c>
      <c r="C152" s="50"/>
      <c r="D152" s="50"/>
      <c r="E152" s="58">
        <f t="shared" si="7"/>
        <v>0</v>
      </c>
    </row>
    <row r="153" spans="1:5" x14ac:dyDescent="0.3">
      <c r="A153" s="61">
        <v>70740</v>
      </c>
      <c r="B153" s="62" t="s">
        <v>61</v>
      </c>
      <c r="C153" s="50"/>
      <c r="D153" s="50"/>
      <c r="E153" s="58">
        <f t="shared" si="7"/>
        <v>0</v>
      </c>
    </row>
    <row r="154" spans="1:5" x14ac:dyDescent="0.3">
      <c r="A154" s="65">
        <v>708</v>
      </c>
      <c r="B154" s="64" t="s">
        <v>144</v>
      </c>
      <c r="C154" s="50"/>
      <c r="D154" s="50"/>
      <c r="E154" s="58">
        <f t="shared" si="7"/>
        <v>0</v>
      </c>
    </row>
    <row r="155" spans="1:5" x14ac:dyDescent="0.3">
      <c r="A155" s="52">
        <v>7081</v>
      </c>
      <c r="B155" s="53" t="s">
        <v>63</v>
      </c>
      <c r="C155" s="50"/>
      <c r="D155" s="50"/>
      <c r="E155" s="58">
        <f t="shared" si="7"/>
        <v>0</v>
      </c>
    </row>
    <row r="156" spans="1:5" x14ac:dyDescent="0.3">
      <c r="A156" s="61">
        <v>70810</v>
      </c>
      <c r="B156" s="53" t="s">
        <v>63</v>
      </c>
      <c r="C156" s="55">
        <f>SUM(C157:C158)</f>
        <v>839510408</v>
      </c>
      <c r="D156" s="55">
        <f>SUM(D157:D158)</f>
        <v>1083528900</v>
      </c>
      <c r="E156" s="60">
        <f t="shared" si="7"/>
        <v>1923039308</v>
      </c>
    </row>
    <row r="157" spans="1:5" x14ac:dyDescent="0.3">
      <c r="A157" s="61"/>
      <c r="B157" s="62" t="s">
        <v>143</v>
      </c>
      <c r="C157" s="50">
        <v>780211480</v>
      </c>
      <c r="D157" s="50">
        <v>943528900</v>
      </c>
      <c r="E157" s="58">
        <f>SUM(C157:D157)</f>
        <v>1723740380</v>
      </c>
    </row>
    <row r="158" spans="1:5" x14ac:dyDescent="0.3">
      <c r="A158" s="61"/>
      <c r="B158" s="62" t="s">
        <v>191</v>
      </c>
      <c r="C158" s="50">
        <v>59298928</v>
      </c>
      <c r="D158" s="50">
        <v>140000000</v>
      </c>
      <c r="E158" s="58">
        <f>SUM(C158:D158)</f>
        <v>199298928</v>
      </c>
    </row>
    <row r="159" spans="1:5" x14ac:dyDescent="0.3">
      <c r="A159" s="52">
        <v>7082</v>
      </c>
      <c r="B159" s="53" t="s">
        <v>64</v>
      </c>
      <c r="C159" s="50"/>
      <c r="D159" s="50"/>
      <c r="E159" s="58">
        <f t="shared" si="7"/>
        <v>0</v>
      </c>
    </row>
    <row r="160" spans="1:5" x14ac:dyDescent="0.3">
      <c r="A160" s="61">
        <v>70820</v>
      </c>
      <c r="B160" s="53" t="s">
        <v>64</v>
      </c>
      <c r="C160" s="55">
        <f>SUM(C161)</f>
        <v>104761887</v>
      </c>
      <c r="D160" s="55">
        <f>SUM(D161)</f>
        <v>196450000</v>
      </c>
      <c r="E160" s="60">
        <f t="shared" si="7"/>
        <v>301211887</v>
      </c>
    </row>
    <row r="161" spans="1:5" x14ac:dyDescent="0.3">
      <c r="A161" s="61"/>
      <c r="B161" s="62" t="s">
        <v>145</v>
      </c>
      <c r="C161" s="50">
        <v>104761887</v>
      </c>
      <c r="D161" s="50">
        <v>196450000</v>
      </c>
      <c r="E161" s="58">
        <f>SUM(C161:D161)</f>
        <v>301211887</v>
      </c>
    </row>
    <row r="162" spans="1:5" x14ac:dyDescent="0.3">
      <c r="A162" s="52">
        <v>7083</v>
      </c>
      <c r="B162" s="53" t="s">
        <v>65</v>
      </c>
      <c r="C162" s="50"/>
      <c r="D162" s="50"/>
      <c r="E162" s="58">
        <f t="shared" si="7"/>
        <v>0</v>
      </c>
    </row>
    <row r="163" spans="1:5" x14ac:dyDescent="0.3">
      <c r="A163" s="61">
        <v>70830</v>
      </c>
      <c r="B163" s="53" t="s">
        <v>65</v>
      </c>
      <c r="C163" s="55">
        <f>SUM(C164:C166)</f>
        <v>449768627.30000001</v>
      </c>
      <c r="D163" s="55">
        <f>SUM(D164:D166)</f>
        <v>953950000</v>
      </c>
      <c r="E163" s="60">
        <f t="shared" si="7"/>
        <v>1403718627.3</v>
      </c>
    </row>
    <row r="164" spans="1:5" x14ac:dyDescent="0.3">
      <c r="A164" s="61"/>
      <c r="B164" s="62" t="s">
        <v>162</v>
      </c>
      <c r="C164" s="50">
        <v>173000177</v>
      </c>
      <c r="D164" s="50">
        <v>128750000</v>
      </c>
      <c r="E164" s="58">
        <f>SUM(C164:D164)</f>
        <v>301750177</v>
      </c>
    </row>
    <row r="165" spans="1:5" x14ac:dyDescent="0.3">
      <c r="A165" s="61"/>
      <c r="B165" s="62" t="s">
        <v>163</v>
      </c>
      <c r="C165" s="50">
        <v>223029777</v>
      </c>
      <c r="D165" s="50">
        <v>765200000</v>
      </c>
      <c r="E165" s="58">
        <f>SUM(C165:D165)</f>
        <v>988229777</v>
      </c>
    </row>
    <row r="166" spans="1:5" x14ac:dyDescent="0.3">
      <c r="A166" s="61"/>
      <c r="B166" s="62" t="s">
        <v>164</v>
      </c>
      <c r="C166" s="50">
        <v>53738673.299999997</v>
      </c>
      <c r="D166" s="50">
        <v>60000000</v>
      </c>
      <c r="E166" s="58">
        <f>SUM(C166:D166)</f>
        <v>113738673.3</v>
      </c>
    </row>
    <row r="167" spans="1:5" x14ac:dyDescent="0.3">
      <c r="A167" s="52">
        <v>7084</v>
      </c>
      <c r="B167" s="53" t="s">
        <v>66</v>
      </c>
      <c r="C167" s="50"/>
      <c r="D167" s="50"/>
      <c r="E167" s="50"/>
    </row>
    <row r="168" spans="1:5" x14ac:dyDescent="0.3">
      <c r="A168" s="61">
        <v>70840</v>
      </c>
      <c r="B168" s="53" t="s">
        <v>66</v>
      </c>
      <c r="C168" s="55">
        <f>SUM(C169:C171)</f>
        <v>1727422526</v>
      </c>
      <c r="D168" s="55">
        <f t="shared" ref="D168:E168" si="8">SUM(D169:D171)</f>
        <v>270000000</v>
      </c>
      <c r="E168" s="55">
        <f t="shared" si="8"/>
        <v>1997422526</v>
      </c>
    </row>
    <row r="169" spans="1:5" x14ac:dyDescent="0.3">
      <c r="A169" s="61"/>
      <c r="B169" s="62" t="s">
        <v>146</v>
      </c>
      <c r="C169" s="50">
        <v>75885008</v>
      </c>
      <c r="D169" s="50">
        <v>205000000</v>
      </c>
      <c r="E169" s="58">
        <f>SUM(C169:D169)</f>
        <v>280885008</v>
      </c>
    </row>
    <row r="170" spans="1:5" x14ac:dyDescent="0.3">
      <c r="A170" s="61"/>
      <c r="B170" s="62" t="s">
        <v>147</v>
      </c>
      <c r="C170" s="50">
        <v>1575536966</v>
      </c>
      <c r="D170" s="50"/>
      <c r="E170" s="58">
        <f>SUM(C170:D170)</f>
        <v>1575536966</v>
      </c>
    </row>
    <row r="171" spans="1:5" x14ac:dyDescent="0.3">
      <c r="A171" s="61"/>
      <c r="B171" s="62" t="s">
        <v>148</v>
      </c>
      <c r="C171" s="50">
        <v>76000552</v>
      </c>
      <c r="D171" s="50">
        <v>65000000</v>
      </c>
      <c r="E171" s="58">
        <f>SUM(C171:D171)</f>
        <v>141000552</v>
      </c>
    </row>
    <row r="172" spans="1:5" x14ac:dyDescent="0.3">
      <c r="A172" s="65">
        <v>709</v>
      </c>
      <c r="B172" s="64" t="s">
        <v>67</v>
      </c>
      <c r="C172" s="50"/>
      <c r="D172" s="50"/>
      <c r="E172" s="58">
        <f t="shared" si="7"/>
        <v>0</v>
      </c>
    </row>
    <row r="173" spans="1:5" x14ac:dyDescent="0.3">
      <c r="A173" s="52">
        <v>7091</v>
      </c>
      <c r="B173" s="53" t="s">
        <v>68</v>
      </c>
      <c r="C173" s="50"/>
      <c r="D173" s="50"/>
      <c r="E173" s="58">
        <f t="shared" si="7"/>
        <v>0</v>
      </c>
    </row>
    <row r="174" spans="1:5" s="56" customFormat="1" x14ac:dyDescent="0.3">
      <c r="A174" s="52">
        <v>70912</v>
      </c>
      <c r="B174" s="53" t="s">
        <v>70</v>
      </c>
      <c r="C174" s="55">
        <f>SUM(C175)</f>
        <v>188123809.99000001</v>
      </c>
      <c r="D174" s="55">
        <f>SUM(D175)</f>
        <v>5025052448</v>
      </c>
      <c r="E174" s="60">
        <f t="shared" si="7"/>
        <v>5213176257.9899998</v>
      </c>
    </row>
    <row r="175" spans="1:5" x14ac:dyDescent="0.3">
      <c r="A175" s="61"/>
      <c r="B175" s="62" t="s">
        <v>192</v>
      </c>
      <c r="C175" s="50">
        <v>188123809.99000001</v>
      </c>
      <c r="D175" s="50">
        <v>5025052448</v>
      </c>
      <c r="E175" s="58">
        <f>SUM(C175:D175)</f>
        <v>5213176257.9899998</v>
      </c>
    </row>
    <row r="176" spans="1:5" x14ac:dyDescent="0.3">
      <c r="A176" s="52">
        <v>7092</v>
      </c>
      <c r="B176" s="53" t="s">
        <v>71</v>
      </c>
      <c r="C176" s="50"/>
      <c r="D176" s="50"/>
      <c r="E176" s="58">
        <f t="shared" si="7"/>
        <v>0</v>
      </c>
    </row>
    <row r="177" spans="1:5" s="56" customFormat="1" x14ac:dyDescent="0.3">
      <c r="A177" s="52">
        <v>70921</v>
      </c>
      <c r="B177" s="53" t="s">
        <v>71</v>
      </c>
      <c r="C177" s="55">
        <f>SUM(C178:C179)</f>
        <v>10895329212.25</v>
      </c>
      <c r="D177" s="55">
        <f>SUM(D178:D179)</f>
        <v>7755357252</v>
      </c>
      <c r="E177" s="60">
        <f t="shared" si="7"/>
        <v>18650686464.25</v>
      </c>
    </row>
    <row r="178" spans="1:5" x14ac:dyDescent="0.3">
      <c r="A178" s="61"/>
      <c r="B178" s="62" t="s">
        <v>149</v>
      </c>
      <c r="C178" s="50">
        <v>8755014976</v>
      </c>
      <c r="D178" s="50">
        <v>5920839605</v>
      </c>
      <c r="E178" s="58">
        <f>SUM(C178:D178)</f>
        <v>14675854581</v>
      </c>
    </row>
    <row r="179" spans="1:5" x14ac:dyDescent="0.3">
      <c r="A179" s="61"/>
      <c r="B179" s="62" t="s">
        <v>150</v>
      </c>
      <c r="C179" s="50">
        <v>2140314236.25</v>
      </c>
      <c r="D179" s="50">
        <v>1834517647</v>
      </c>
      <c r="E179" s="58">
        <f>SUM(C179:D179)</f>
        <v>3974831883.25</v>
      </c>
    </row>
    <row r="180" spans="1:5" x14ac:dyDescent="0.3">
      <c r="A180" s="52">
        <v>7093</v>
      </c>
      <c r="B180" s="53" t="s">
        <v>72</v>
      </c>
      <c r="C180" s="50"/>
      <c r="D180" s="50"/>
      <c r="E180" s="58">
        <f t="shared" si="7"/>
        <v>0</v>
      </c>
    </row>
    <row r="181" spans="1:5" x14ac:dyDescent="0.3">
      <c r="A181" s="61">
        <v>70930</v>
      </c>
      <c r="B181" s="62" t="s">
        <v>73</v>
      </c>
      <c r="C181" s="50"/>
      <c r="D181" s="50"/>
      <c r="E181" s="58">
        <f t="shared" si="7"/>
        <v>0</v>
      </c>
    </row>
    <row r="182" spans="1:5" x14ac:dyDescent="0.3">
      <c r="A182" s="52">
        <v>7094</v>
      </c>
      <c r="B182" s="53" t="s">
        <v>74</v>
      </c>
      <c r="C182" s="50"/>
      <c r="D182" s="50"/>
      <c r="E182" s="58">
        <f t="shared" si="7"/>
        <v>0</v>
      </c>
    </row>
    <row r="183" spans="1:5" s="56" customFormat="1" x14ac:dyDescent="0.3">
      <c r="A183" s="52">
        <v>70941</v>
      </c>
      <c r="B183" s="53" t="s">
        <v>75</v>
      </c>
      <c r="C183" s="55">
        <f>SUM(C184)</f>
        <v>88239800</v>
      </c>
      <c r="D183" s="55">
        <f>SUM(D184)</f>
        <v>2365000000</v>
      </c>
      <c r="E183" s="60">
        <f t="shared" si="7"/>
        <v>2453239800</v>
      </c>
    </row>
    <row r="184" spans="1:5" x14ac:dyDescent="0.3">
      <c r="A184" s="61"/>
      <c r="B184" s="62" t="s">
        <v>193</v>
      </c>
      <c r="C184" s="50">
        <v>88239800</v>
      </c>
      <c r="D184" s="50">
        <v>2365000000</v>
      </c>
      <c r="E184" s="58">
        <f>SUM(C184:D184)</f>
        <v>2453239800</v>
      </c>
    </row>
    <row r="185" spans="1:5" s="56" customFormat="1" x14ac:dyDescent="0.3">
      <c r="A185" s="52">
        <v>70942</v>
      </c>
      <c r="B185" s="53" t="s">
        <v>76</v>
      </c>
      <c r="C185" s="55">
        <f>SUM(C186:C190)</f>
        <v>7479335704.6300001</v>
      </c>
      <c r="D185" s="55">
        <f>SUM(D186:D190)</f>
        <v>3671337034</v>
      </c>
      <c r="E185" s="60">
        <f t="shared" si="7"/>
        <v>11150672738.630001</v>
      </c>
    </row>
    <row r="186" spans="1:5" x14ac:dyDescent="0.3">
      <c r="A186" s="61"/>
      <c r="B186" s="62" t="s">
        <v>197</v>
      </c>
      <c r="C186" s="50">
        <v>3404925605</v>
      </c>
      <c r="D186" s="50">
        <v>1535000000</v>
      </c>
      <c r="E186" s="58">
        <f>SUM(C186:D186)</f>
        <v>4939925605</v>
      </c>
    </row>
    <row r="187" spans="1:5" x14ac:dyDescent="0.3">
      <c r="A187" s="61"/>
      <c r="B187" s="62" t="s">
        <v>194</v>
      </c>
      <c r="C187" s="50">
        <v>2133554803</v>
      </c>
      <c r="D187" s="50">
        <v>355000000</v>
      </c>
      <c r="E187" s="58">
        <f>SUM(C187:D187)</f>
        <v>2488554803</v>
      </c>
    </row>
    <row r="188" spans="1:5" x14ac:dyDescent="0.3">
      <c r="A188" s="61"/>
      <c r="B188" s="62" t="s">
        <v>195</v>
      </c>
      <c r="C188" s="50">
        <v>1167769660</v>
      </c>
      <c r="D188" s="50">
        <v>274937400</v>
      </c>
      <c r="E188" s="58">
        <f>SUM(C188:D188)</f>
        <v>1442707060</v>
      </c>
    </row>
    <row r="189" spans="1:5" x14ac:dyDescent="0.3">
      <c r="A189" s="61"/>
      <c r="B189" s="62" t="s">
        <v>196</v>
      </c>
      <c r="C189" s="50">
        <v>499725208</v>
      </c>
      <c r="D189" s="50">
        <v>766399634</v>
      </c>
      <c r="E189" s="58">
        <f>SUM(C189:D189)</f>
        <v>1266124842</v>
      </c>
    </row>
    <row r="190" spans="1:5" x14ac:dyDescent="0.3">
      <c r="A190" s="61"/>
      <c r="B190" s="62" t="s">
        <v>151</v>
      </c>
      <c r="C190" s="50">
        <v>273360428.63</v>
      </c>
      <c r="D190" s="50">
        <v>740000000</v>
      </c>
      <c r="E190" s="58">
        <f>SUM(C190:D190)</f>
        <v>1013360428.63</v>
      </c>
    </row>
    <row r="191" spans="1:5" x14ac:dyDescent="0.3">
      <c r="A191" s="52">
        <v>7095</v>
      </c>
      <c r="B191" s="53" t="s">
        <v>77</v>
      </c>
      <c r="C191" s="50"/>
      <c r="D191" s="50"/>
      <c r="E191" s="58">
        <f t="shared" si="7"/>
        <v>0</v>
      </c>
    </row>
    <row r="192" spans="1:5" s="56" customFormat="1" x14ac:dyDescent="0.3">
      <c r="A192" s="52">
        <v>70950</v>
      </c>
      <c r="B192" s="53" t="s">
        <v>77</v>
      </c>
      <c r="C192" s="55">
        <f>SUM(C193)</f>
        <v>103998616</v>
      </c>
      <c r="D192" s="55">
        <f>SUM(D193)</f>
        <v>79970545</v>
      </c>
      <c r="E192" s="60">
        <f t="shared" si="7"/>
        <v>183969161</v>
      </c>
    </row>
    <row r="193" spans="1:5" x14ac:dyDescent="0.3">
      <c r="A193" s="61"/>
      <c r="B193" s="62" t="s">
        <v>152</v>
      </c>
      <c r="C193" s="50">
        <v>103998616</v>
      </c>
      <c r="D193" s="50">
        <v>79970545</v>
      </c>
      <c r="E193" s="58">
        <f>SUM(C193:D193)</f>
        <v>183969161</v>
      </c>
    </row>
    <row r="194" spans="1:5" x14ac:dyDescent="0.3">
      <c r="A194" s="52">
        <v>7096</v>
      </c>
      <c r="B194" s="53" t="s">
        <v>78</v>
      </c>
      <c r="C194" s="50"/>
      <c r="D194" s="50"/>
      <c r="E194" s="58">
        <f t="shared" si="7"/>
        <v>0</v>
      </c>
    </row>
    <row r="195" spans="1:5" s="56" customFormat="1" x14ac:dyDescent="0.3">
      <c r="A195" s="52">
        <v>70960</v>
      </c>
      <c r="B195" s="53" t="s">
        <v>78</v>
      </c>
      <c r="C195" s="55">
        <f>SUM(C196:C198)</f>
        <v>299266516.69999999</v>
      </c>
      <c r="D195" s="55">
        <f>SUM(D196:D198)</f>
        <v>1377708335</v>
      </c>
      <c r="E195" s="60">
        <f t="shared" si="7"/>
        <v>1676974851.7</v>
      </c>
    </row>
    <row r="196" spans="1:5" x14ac:dyDescent="0.3">
      <c r="A196" s="61"/>
      <c r="B196" s="62" t="s">
        <v>153</v>
      </c>
      <c r="C196" s="50">
        <v>98702296.099999994</v>
      </c>
      <c r="D196" s="50">
        <v>1300000000</v>
      </c>
      <c r="E196" s="58">
        <f>SUM(C196:D196)</f>
        <v>1398702296.0999999</v>
      </c>
    </row>
    <row r="197" spans="1:5" x14ac:dyDescent="0.3">
      <c r="A197" s="61"/>
      <c r="B197" s="62" t="s">
        <v>154</v>
      </c>
      <c r="C197" s="50">
        <v>165831203.59999999</v>
      </c>
      <c r="D197" s="50">
        <v>77708335</v>
      </c>
      <c r="E197" s="58">
        <f>SUM(C197:D197)</f>
        <v>243539538.59999999</v>
      </c>
    </row>
    <row r="198" spans="1:5" x14ac:dyDescent="0.3">
      <c r="A198" s="61"/>
      <c r="B198" s="62" t="s">
        <v>155</v>
      </c>
      <c r="C198" s="50">
        <v>34733017</v>
      </c>
      <c r="D198" s="50"/>
      <c r="E198" s="58">
        <f>SUM(C198:D198)</f>
        <v>34733017</v>
      </c>
    </row>
    <row r="199" spans="1:5" x14ac:dyDescent="0.3">
      <c r="A199" s="65">
        <v>710</v>
      </c>
      <c r="B199" s="64" t="s">
        <v>79</v>
      </c>
      <c r="C199" s="50"/>
      <c r="D199" s="50"/>
      <c r="E199" s="58"/>
    </row>
    <row r="200" spans="1:5" x14ac:dyDescent="0.3">
      <c r="A200" s="52">
        <v>7104</v>
      </c>
      <c r="B200" s="53" t="s">
        <v>80</v>
      </c>
      <c r="C200" s="50"/>
      <c r="D200" s="50"/>
      <c r="E200" s="58"/>
    </row>
    <row r="201" spans="1:5" s="56" customFormat="1" x14ac:dyDescent="0.3">
      <c r="A201" s="52">
        <v>71040</v>
      </c>
      <c r="B201" s="53" t="s">
        <v>80</v>
      </c>
      <c r="C201" s="55">
        <f>SUM(C202:C203)</f>
        <v>169169782</v>
      </c>
      <c r="D201" s="55">
        <f>SUM(D202:D203)</f>
        <v>648900000</v>
      </c>
      <c r="E201" s="55">
        <f>SUM(E202:E203)</f>
        <v>818069782</v>
      </c>
    </row>
    <row r="202" spans="1:5" x14ac:dyDescent="0.3">
      <c r="A202" s="61"/>
      <c r="B202" s="62" t="s">
        <v>156</v>
      </c>
      <c r="C202" s="50">
        <v>84384172</v>
      </c>
      <c r="D202" s="50">
        <v>520000000</v>
      </c>
      <c r="E202" s="58">
        <f>SUM(C202:D202)</f>
        <v>604384172</v>
      </c>
    </row>
    <row r="203" spans="1:5" x14ac:dyDescent="0.3">
      <c r="A203" s="61"/>
      <c r="B203" s="62" t="s">
        <v>198</v>
      </c>
      <c r="C203" s="50">
        <v>84785610</v>
      </c>
      <c r="D203" s="50">
        <v>128900000</v>
      </c>
      <c r="E203" s="58">
        <f>SUM(C203:D203)</f>
        <v>213685610</v>
      </c>
    </row>
    <row r="204" spans="1:5" x14ac:dyDescent="0.3">
      <c r="A204" s="52">
        <v>7105</v>
      </c>
      <c r="B204" s="53" t="s">
        <v>81</v>
      </c>
      <c r="C204" s="50"/>
      <c r="D204" s="50"/>
      <c r="E204" s="58"/>
    </row>
    <row r="205" spans="1:5" s="56" customFormat="1" x14ac:dyDescent="0.3">
      <c r="A205" s="52">
        <v>71050</v>
      </c>
      <c r="B205" s="53" t="s">
        <v>81</v>
      </c>
      <c r="C205" s="55">
        <f>SUM(C206:C207)</f>
        <v>310564175</v>
      </c>
      <c r="D205" s="55">
        <f>SUM(D206:D207)</f>
        <v>2475736310</v>
      </c>
      <c r="E205" s="60">
        <f t="shared" si="7"/>
        <v>2786300485</v>
      </c>
    </row>
    <row r="206" spans="1:5" x14ac:dyDescent="0.3">
      <c r="A206" s="61"/>
      <c r="B206" s="62" t="s">
        <v>199</v>
      </c>
      <c r="C206" s="50">
        <v>30229954</v>
      </c>
      <c r="D206" s="50">
        <v>2031635900</v>
      </c>
      <c r="E206" s="58">
        <f>SUM(C206:D206)</f>
        <v>2061865854</v>
      </c>
    </row>
    <row r="207" spans="1:5" x14ac:dyDescent="0.3">
      <c r="A207" s="61"/>
      <c r="B207" s="62" t="s">
        <v>200</v>
      </c>
      <c r="C207" s="50">
        <v>280334221</v>
      </c>
      <c r="D207" s="50">
        <v>444100410</v>
      </c>
      <c r="E207" s="58">
        <f>SUM(C207:D207)</f>
        <v>724434631</v>
      </c>
    </row>
    <row r="208" spans="1:5" x14ac:dyDescent="0.3">
      <c r="A208" s="52" t="s">
        <v>159</v>
      </c>
      <c r="B208" s="53" t="s">
        <v>160</v>
      </c>
      <c r="C208" s="55">
        <f>SUM(C209)</f>
        <v>47612875</v>
      </c>
      <c r="D208" s="55">
        <f>SUM(D209)</f>
        <v>650000000</v>
      </c>
      <c r="E208" s="58">
        <f>SUM(C208:D208)</f>
        <v>697612875</v>
      </c>
    </row>
    <row r="209" spans="1:5" x14ac:dyDescent="0.3">
      <c r="A209" s="61"/>
      <c r="B209" s="62" t="s">
        <v>201</v>
      </c>
      <c r="C209" s="50">
        <v>47612875</v>
      </c>
      <c r="D209" s="50">
        <v>650000000</v>
      </c>
      <c r="E209" s="58">
        <f>SUM(C209:D209)</f>
        <v>697612875</v>
      </c>
    </row>
    <row r="210" spans="1:5" x14ac:dyDescent="0.3">
      <c r="A210" s="52">
        <v>7107</v>
      </c>
      <c r="B210" s="53" t="s">
        <v>82</v>
      </c>
      <c r="C210" s="50"/>
      <c r="D210" s="50"/>
      <c r="E210" s="58">
        <f t="shared" si="7"/>
        <v>0</v>
      </c>
    </row>
    <row r="211" spans="1:5" x14ac:dyDescent="0.3">
      <c r="A211" s="61">
        <v>71070</v>
      </c>
      <c r="B211" s="62" t="s">
        <v>83</v>
      </c>
      <c r="C211" s="50"/>
      <c r="D211" s="50"/>
      <c r="E211" s="58">
        <f t="shared" si="7"/>
        <v>0</v>
      </c>
    </row>
    <row r="212" spans="1:5" x14ac:dyDescent="0.3">
      <c r="A212" s="57"/>
      <c r="B212" s="57"/>
      <c r="C212" s="50"/>
      <c r="D212" s="50"/>
      <c r="E212" s="50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BFD54E8-AF9A-4AB6-9FD4-30101D90AB08}"/>
</file>

<file path=customXml/itemProps2.xml><?xml version="1.0" encoding="utf-8"?>
<ds:datastoreItem xmlns:ds="http://schemas.openxmlformats.org/officeDocument/2006/customXml" ds:itemID="{2C2089AD-4929-4AF8-9A66-1C30E6255A9D}"/>
</file>

<file path=customXml/itemProps3.xml><?xml version="1.0" encoding="utf-8"?>
<ds:datastoreItem xmlns:ds="http://schemas.openxmlformats.org/officeDocument/2006/customXml" ds:itemID="{EE734DFD-DA48-42D4-A10D-3F551C83F3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functional budget summary</vt:lpstr>
      <vt:lpstr>functional budget details</vt:lpstr>
    </vt:vector>
  </TitlesOfParts>
  <Company>Sabua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Alh Salisu</dc:creator>
  <cp:lastModifiedBy>Aba Abdallah</cp:lastModifiedBy>
  <dcterms:created xsi:type="dcterms:W3CDTF">2021-01-17T13:27:42Z</dcterms:created>
  <dcterms:modified xsi:type="dcterms:W3CDTF">2021-01-17T20:25:16Z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