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u Aslam\Pictures\Saved Pictures\NGF 2021\"/>
    </mc:Choice>
  </mc:AlternateContent>
  <bookViews>
    <workbookView xWindow="480" yWindow="375" windowWidth="19875" windowHeight="8235"/>
  </bookViews>
  <sheets>
    <sheet name="SUMMARY OF COVID-19 RESPONSE" sheetId="1" r:id="rId1"/>
  </sheets>
  <calcPr calcId="152511"/>
</workbook>
</file>

<file path=xl/calcChain.xml><?xml version="1.0" encoding="utf-8"?>
<calcChain xmlns="http://schemas.openxmlformats.org/spreadsheetml/2006/main">
  <c r="C118" i="1" l="1"/>
  <c r="C32" i="1"/>
  <c r="C14" i="1"/>
  <c r="C34" i="1" l="1"/>
  <c r="C120" i="1" s="1"/>
  <c r="C123" i="1" s="1"/>
</calcChain>
</file>

<file path=xl/sharedStrings.xml><?xml version="1.0" encoding="utf-8"?>
<sst xmlns="http://schemas.openxmlformats.org/spreadsheetml/2006/main" count="175" uniqueCount="165">
  <si>
    <t>Skill Development Specialization</t>
  </si>
  <si>
    <t>Agricultural Chemicals &amp; Spraying Equipment for Control of Outbreak</t>
  </si>
  <si>
    <t>Procurement of Agro-Chemicals</t>
  </si>
  <si>
    <t>Procurement of Improved Seeds</t>
  </si>
  <si>
    <t>Procurement of Fertilizer and Handling Charges</t>
  </si>
  <si>
    <t>Purchase of Agric Implements</t>
  </si>
  <si>
    <t>Control of Animal Parasites, Diseases &amp; Annual Vaccination</t>
  </si>
  <si>
    <t xml:space="preserve">Infectious Disease Control </t>
  </si>
  <si>
    <t>Cattle Husbandry Extension Program (Beef Improvement Program at Kabomo and Dannakola)</t>
  </si>
  <si>
    <t>Goat Husbandry Extension Program (Breed Improvement Program at Dutsinma)</t>
  </si>
  <si>
    <t>Support Empowerment to SME's</t>
  </si>
  <si>
    <t>Counterpart Support for the rehab of repentant bandits/militant and resettlement of embattled Fulanis (Farmers &amp; Victims of Animal Rustling) in the State</t>
  </si>
  <si>
    <t>Assistance to Physically Challeged People</t>
  </si>
  <si>
    <t>Youth Entrepreneurship</t>
  </si>
  <si>
    <t>Malumfashi Water Supply Scheme</t>
  </si>
  <si>
    <t>Purchase of Chemicals</t>
  </si>
  <si>
    <t xml:space="preserve">Danja Dams Water Supply Phase II (Regional Water Supply) </t>
  </si>
  <si>
    <t>Expansion &amp; Rehabilitation of Sulma Dam</t>
  </si>
  <si>
    <t>Kankara Water Supply Scheme</t>
  </si>
  <si>
    <t>Const. of New and Rehab /Upgrading of existing schemes (44No. Schemes)</t>
  </si>
  <si>
    <t xml:space="preserve">Completion Mani Semi-Urban Water Project </t>
  </si>
  <si>
    <t xml:space="preserve">Renovation &amp; Impr of General Hospitals </t>
  </si>
  <si>
    <t xml:space="preserve">Equip &amp; Instruments for Hospitals </t>
  </si>
  <si>
    <t>Communicable Disease Control</t>
  </si>
  <si>
    <t>Free Medicare Scheme (Malaria)</t>
  </si>
  <si>
    <t>Infectious Disease Fund</t>
  </si>
  <si>
    <t>Mobile Hosp. Outreach and Screening Programme</t>
  </si>
  <si>
    <t>Purchase of Drugs (MNCH &amp; RTA)</t>
  </si>
  <si>
    <t>Procurement of Diesel for Hospitals</t>
  </si>
  <si>
    <t>PROCUREMENT OF RUTF</t>
  </si>
  <si>
    <t>PROCUREMENT OF HIV TEST KITS</t>
  </si>
  <si>
    <t>PROCUREMENT OF HIV TESTING CONSUMABLES</t>
  </si>
  <si>
    <t>PROCUREMENT OF ANTIRETROVIRALS</t>
  </si>
  <si>
    <t>PROCUREMENT OF LABORATORY REAGENTS</t>
  </si>
  <si>
    <t>Waste Management</t>
  </si>
  <si>
    <t>Relief and Disaster Management</t>
  </si>
  <si>
    <t>Gender Mainstream Mobilization &amp; Empowerment</t>
  </si>
  <si>
    <t>Support/Subvention to women NGOs &amp; other less privileged  women</t>
  </si>
  <si>
    <t>Economic Empowerment in 34No. LGAs</t>
  </si>
  <si>
    <t>052100100100</t>
  </si>
  <si>
    <t xml:space="preserve">MINISTRY OF HEALTH </t>
  </si>
  <si>
    <t>CODE</t>
  </si>
  <si>
    <t>052100200100</t>
  </si>
  <si>
    <t>CONTRIBUTORY HEALTH CARE DEVELOPMENT AGENCY</t>
  </si>
  <si>
    <t>052100300100</t>
  </si>
  <si>
    <t>STATE PRIMARY HEALTH CARE DEVELOPMENT AGENCY</t>
  </si>
  <si>
    <t>052110400100</t>
  </si>
  <si>
    <t>COLLEGE OF NURSING AND MIDWIFERY</t>
  </si>
  <si>
    <t>052110600100</t>
  </si>
  <si>
    <t>COLLEGE OF HEALTH SCIENCES</t>
  </si>
  <si>
    <t>052111300200</t>
  </si>
  <si>
    <t>DRUGS SUPPLY MANAGEMENT AGENCY</t>
  </si>
  <si>
    <t>052110200100</t>
  </si>
  <si>
    <t>HOSPITAL SERVICES MANAGEMENT BOARD</t>
  </si>
  <si>
    <t>052111600100</t>
  </si>
  <si>
    <t>STATE AGENCY FOR THE CONTROL OF AIDS</t>
  </si>
  <si>
    <t>051700100100</t>
  </si>
  <si>
    <t>MINISTRY OF EDUCATION</t>
  </si>
  <si>
    <t>MINISTRY OF EDUCATION (S. POWER)</t>
  </si>
  <si>
    <t>051400200100</t>
  </si>
  <si>
    <t>DEPARTMENT OF SKILLS ACQUISITION AND VOCATIONAL TRAINING</t>
  </si>
  <si>
    <t>051400100200</t>
  </si>
  <si>
    <t>DEPARTMENT OF GIRL CHILD EDUCATION AND CHILD DEVELOPMENT</t>
  </si>
  <si>
    <t>022800100100</t>
  </si>
  <si>
    <t>MINISTRY OF SCIENCE, TECHNOLOGY AND INNOVATION</t>
  </si>
  <si>
    <t xml:space="preserve">MINISTRY OF AGRICULTURE (IRRIGATION DEPARTMENT) </t>
  </si>
  <si>
    <t>021500100109</t>
  </si>
  <si>
    <t>021511400100</t>
  </si>
  <si>
    <t>KATSINA STATE AGRICULTURAL AND RURAL DEVELOPMENT AUTHORITY (KTARDA)</t>
  </si>
  <si>
    <t>021511000100</t>
  </si>
  <si>
    <t>FARMERS SUPPLY COMPANY</t>
  </si>
  <si>
    <t xml:space="preserve">VETERINARY DEPARTMENT </t>
  </si>
  <si>
    <t>021511500100</t>
  </si>
  <si>
    <t>DEPARTMENT OF LIVESTOCK AND GRAZING RESERVE</t>
  </si>
  <si>
    <t>021511500102</t>
  </si>
  <si>
    <t>022200100100</t>
  </si>
  <si>
    <t>MINISTRY OF COMMERCE, INDUSTRY AND TOURISM</t>
  </si>
  <si>
    <t>011100700100</t>
  </si>
  <si>
    <t>DEPARTMENT OF  EMPOWERMENT AND SOCIAL INTERVENTION</t>
  </si>
  <si>
    <t>025200100100</t>
  </si>
  <si>
    <t>MINISTRY OF WATER RESOURCES</t>
  </si>
  <si>
    <t>025210400100</t>
  </si>
  <si>
    <t>DEPARTMENT OF RURAL AND SEMI-URBAN WATER SUPPLY</t>
  </si>
  <si>
    <t>025210300100</t>
  </si>
  <si>
    <t>RURAL WATER SUPPLY AND SANITATION AGENCY</t>
  </si>
  <si>
    <t>053501600100</t>
  </si>
  <si>
    <t>STATE ENVIRONMENTAL PROTECTION AND SANITATION AGENCY</t>
  </si>
  <si>
    <t>053505300100</t>
  </si>
  <si>
    <t>051400100100</t>
  </si>
  <si>
    <t>MINISTRY OF WOMEN AFFAIRS</t>
  </si>
  <si>
    <t>011200300100</t>
  </si>
  <si>
    <t>KATSINA STATE HOUSE OF ASSEMBLY</t>
  </si>
  <si>
    <t>051705300100</t>
  </si>
  <si>
    <t xml:space="preserve">SCIENCE AND TECHNICAL EDUCATION BOARD </t>
  </si>
  <si>
    <t>PAYMENTS OF EXAMINATIONS FEES (WAEC/NECO/NABTEB)</t>
  </si>
  <si>
    <t>FOOD STUFF / CATERING MATERIALS SUPPLIES</t>
  </si>
  <si>
    <t>CHILD WELFARE PROGRAMME</t>
  </si>
  <si>
    <t>UPKEEP/RUNNING COSTS OF YOUTH CRAFT CENTRE</t>
  </si>
  <si>
    <t>022000700100</t>
  </si>
  <si>
    <t>OFFICE OF THE ACCOUNTANT-GENERAL</t>
  </si>
  <si>
    <t>YOUTH VANGUARD ALLOWANCE</t>
  </si>
  <si>
    <t>MOAIP002</t>
  </si>
  <si>
    <t xml:space="preserve">Rehabilitation of Irrigation Schemes </t>
  </si>
  <si>
    <t>MOAIP007</t>
  </si>
  <si>
    <t xml:space="preserve">Expansion of  Matazu Irrigation Dam </t>
  </si>
  <si>
    <t>MOAIP009</t>
  </si>
  <si>
    <t>Rehabilitation/Upgrading of Dan-Aunai Irrigation Dam in Dutsi LGA</t>
  </si>
  <si>
    <t>KTARDAP006</t>
  </si>
  <si>
    <t>FASCOP002</t>
  </si>
  <si>
    <t>FASCOP003</t>
  </si>
  <si>
    <t>FASCOP004</t>
  </si>
  <si>
    <t>FASCOP005</t>
  </si>
  <si>
    <t>DLVP005</t>
  </si>
  <si>
    <t>DLVP008</t>
  </si>
  <si>
    <t>DLLP004</t>
  </si>
  <si>
    <t>DLLP005</t>
  </si>
  <si>
    <t>MOCP011</t>
  </si>
  <si>
    <t>DESIP014</t>
  </si>
  <si>
    <t>DESIP010</t>
  </si>
  <si>
    <t>DESIP012</t>
  </si>
  <si>
    <t>MWRP001</t>
  </si>
  <si>
    <t>MWRP002</t>
  </si>
  <si>
    <t>MWRP015</t>
  </si>
  <si>
    <t>MWRP009</t>
  </si>
  <si>
    <t>MOAIP004</t>
  </si>
  <si>
    <t>RSUWP001</t>
  </si>
  <si>
    <t>RSUWP021</t>
  </si>
  <si>
    <t>RUWP001</t>
  </si>
  <si>
    <t>MOEP022</t>
  </si>
  <si>
    <t>SSCE/WAEC/NECO/NBAIS Exams Fees</t>
  </si>
  <si>
    <t>MOHP001</t>
  </si>
  <si>
    <t>MOHP015</t>
  </si>
  <si>
    <t>MOHP017</t>
  </si>
  <si>
    <t>MOHP018</t>
  </si>
  <si>
    <t>MOHP019</t>
  </si>
  <si>
    <t>MOHP020</t>
  </si>
  <si>
    <t>HSMBP001</t>
  </si>
  <si>
    <t>HSMBP003</t>
  </si>
  <si>
    <t>PHCP020</t>
  </si>
  <si>
    <t>ACAP001</t>
  </si>
  <si>
    <t>ACAP002</t>
  </si>
  <si>
    <t>ACAP003</t>
  </si>
  <si>
    <t>ACAP004</t>
  </si>
  <si>
    <t>SEPAP016</t>
  </si>
  <si>
    <t>STATE EMERGENCY MANAGEMENT AGENCY (SEMA)</t>
  </si>
  <si>
    <t>SEMAP003</t>
  </si>
  <si>
    <t>MWAP008</t>
  </si>
  <si>
    <t>MWAP009</t>
  </si>
  <si>
    <t>KTSHAP021</t>
  </si>
  <si>
    <t>AMOUNT</t>
  </si>
  <si>
    <t>PERSONNEL COSTS</t>
  </si>
  <si>
    <t>Total Personal Costs Covid-19 Response</t>
  </si>
  <si>
    <t>RECURRENT (OVERHEAD COSTS)</t>
  </si>
  <si>
    <t>Total Covid-19 Response for Recurrent OverHead Costs</t>
  </si>
  <si>
    <t>Total COVID-19 Response for Recurrent Expenditure</t>
  </si>
  <si>
    <t xml:space="preserve">Covid-19 RESPONSES FOR CAPITAL EXPENDITURE </t>
  </si>
  <si>
    <t>AMOUNT (N)</t>
  </si>
  <si>
    <t>021511500101</t>
  </si>
  <si>
    <t>Rural Water Supply and Sanitation Agency (RUWASSA) Projects</t>
  </si>
  <si>
    <t>TOTAL COVID-19 RESPONSSE FOR CAPITAL EXPENDITURE</t>
  </si>
  <si>
    <t>GRAND TOTAL FOR 2021 COVID-19 RESPONSE</t>
  </si>
  <si>
    <t>TOTAL KTSG 2021 BUDGET SIZE</t>
  </si>
  <si>
    <t>% COVID-19 RESPONSIVES</t>
  </si>
  <si>
    <t>KATSINA STATE GOVERNMENT</t>
  </si>
  <si>
    <t>SUMMARY OF COVID-19 RESPONSE FOR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</si>
</sst>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name val="Times New Roman"/>
      <family val="1"/>
    </font>
    <font>
      <b/>
      <sz val="18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49" fontId="2" fillId="3" borderId="1" xfId="0" quotePrefix="1" applyNumberFormat="1" applyFont="1" applyFill="1" applyBorder="1" applyAlignment="1" applyProtection="1">
      <alignment horizontal="center" vertical="center"/>
      <protection locked="0" hidden="1"/>
    </xf>
    <xf numFmtId="0" fontId="2" fillId="3" borderId="1" xfId="0" applyFont="1" applyFill="1" applyBorder="1" applyAlignment="1" applyProtection="1">
      <alignment vertical="center" wrapText="1"/>
      <protection locked="0" hidden="1"/>
    </xf>
    <xf numFmtId="1" fontId="3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1" xfId="0" applyFont="1" applyFill="1" applyBorder="1" applyAlignment="1" applyProtection="1">
      <alignment vertical="center" wrapText="1"/>
      <protection locked="0" hidden="1"/>
    </xf>
    <xf numFmtId="1" fontId="3" fillId="0" borderId="1" xfId="0" applyNumberFormat="1" applyFont="1" applyFill="1" applyBorder="1" applyAlignment="1" applyProtection="1">
      <alignment horizontal="center" vertical="center"/>
      <protection locked="0" hidden="1"/>
    </xf>
    <xf numFmtId="0" fontId="3" fillId="0" borderId="3" xfId="0" applyFont="1" applyFill="1" applyBorder="1" applyAlignment="1" applyProtection="1">
      <alignment vertical="center" wrapText="1"/>
      <protection locked="0" hidden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justify" wrapText="1"/>
    </xf>
    <xf numFmtId="0" fontId="3" fillId="0" borderId="2" xfId="0" applyFont="1" applyFill="1" applyBorder="1" applyAlignment="1">
      <alignment wrapText="1"/>
    </xf>
    <xf numFmtId="0" fontId="3" fillId="0" borderId="1" xfId="0" applyFont="1" applyFill="1" applyBorder="1" applyAlignment="1">
      <alignment horizontal="justify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justify" wrapText="1"/>
    </xf>
    <xf numFmtId="3" fontId="3" fillId="0" borderId="3" xfId="0" applyNumberFormat="1" applyFont="1" applyFill="1" applyBorder="1" applyAlignment="1">
      <alignment horizontal="justify" wrapText="1"/>
    </xf>
    <xf numFmtId="0" fontId="3" fillId="0" borderId="3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wrapText="1"/>
    </xf>
    <xf numFmtId="0" fontId="5" fillId="2" borderId="1" xfId="0" applyFont="1" applyFill="1" applyBorder="1"/>
    <xf numFmtId="0" fontId="5" fillId="0" borderId="1" xfId="0" applyFont="1" applyBorder="1"/>
    <xf numFmtId="0" fontId="4" fillId="3" borderId="1" xfId="0" applyFont="1" applyFill="1" applyBorder="1"/>
    <xf numFmtId="0" fontId="5" fillId="0" borderId="1" xfId="0" applyFont="1" applyFill="1" applyBorder="1" applyAlignment="1">
      <alignment horizontal="justify" wrapText="1"/>
    </xf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/>
    <xf numFmtId="0" fontId="5" fillId="0" borderId="1" xfId="0" applyFont="1" applyBorder="1" applyAlignment="1">
      <alignment horizontal="center" vertical="center"/>
    </xf>
    <xf numFmtId="43" fontId="3" fillId="0" borderId="0" xfId="1" applyFont="1"/>
    <xf numFmtId="49" fontId="6" fillId="3" borderId="1" xfId="0" quotePrefix="1" applyNumberFormat="1" applyFont="1" applyFill="1" applyBorder="1" applyAlignment="1" applyProtection="1">
      <alignment horizontal="center" vertical="center"/>
      <protection locked="0" hidden="1"/>
    </xf>
    <xf numFmtId="0" fontId="6" fillId="3" borderId="1" xfId="0" applyFont="1" applyFill="1" applyBorder="1" applyAlignment="1" applyProtection="1">
      <alignment vertical="center" wrapText="1"/>
      <protection locked="0" hidden="1"/>
    </xf>
    <xf numFmtId="0" fontId="5" fillId="0" borderId="1" xfId="0" applyFont="1" applyBorder="1" applyAlignment="1">
      <alignment horizontal="center"/>
    </xf>
    <xf numFmtId="49" fontId="6" fillId="3" borderId="4" xfId="0" quotePrefix="1" applyNumberFormat="1" applyFont="1" applyFill="1" applyBorder="1" applyAlignment="1" applyProtection="1">
      <alignment horizontal="center" vertical="center"/>
      <protection locked="0" hidden="1"/>
    </xf>
    <xf numFmtId="0" fontId="6" fillId="3" borderId="4" xfId="0" applyFont="1" applyFill="1" applyBorder="1" applyAlignment="1" applyProtection="1">
      <alignment vertical="center" wrapText="1"/>
      <protection locked="0" hidden="1"/>
    </xf>
    <xf numFmtId="49" fontId="5" fillId="0" borderId="1" xfId="0" applyNumberFormat="1" applyFont="1" applyBorder="1" applyAlignment="1">
      <alignment horizontal="center"/>
    </xf>
    <xf numFmtId="49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 applyProtection="1">
      <alignment vertical="center"/>
      <protection locked="0" hidden="1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164" fontId="5" fillId="0" borderId="1" xfId="1" applyNumberFormat="1" applyFont="1" applyBorder="1" applyAlignment="1">
      <alignment horizontal="center"/>
    </xf>
    <xf numFmtId="164" fontId="3" fillId="0" borderId="1" xfId="1" applyNumberFormat="1" applyFont="1" applyFill="1" applyBorder="1" applyAlignment="1">
      <alignment horizont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center"/>
    </xf>
    <xf numFmtId="164" fontId="3" fillId="3" borderId="1" xfId="1" applyNumberFormat="1" applyFont="1" applyFill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6" fillId="5" borderId="1" xfId="0" applyFont="1" applyFill="1" applyBorder="1"/>
    <xf numFmtId="164" fontId="6" fillId="5" borderId="1" xfId="1" applyNumberFormat="1" applyFont="1" applyFill="1" applyBorder="1" applyAlignment="1">
      <alignment horizontal="center"/>
    </xf>
    <xf numFmtId="0" fontId="2" fillId="5" borderId="1" xfId="0" applyFont="1" applyFill="1" applyBorder="1"/>
    <xf numFmtId="164" fontId="2" fillId="5" borderId="1" xfId="1" applyNumberFormat="1" applyFont="1" applyFill="1" applyBorder="1" applyAlignment="1">
      <alignment horizontal="center"/>
    </xf>
    <xf numFmtId="0" fontId="5" fillId="0" borderId="0" xfId="0" applyFont="1" applyBorder="1"/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0" xfId="0" applyFont="1"/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164" fontId="3" fillId="5" borderId="1" xfId="1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4" fillId="6" borderId="1" xfId="0" applyFont="1" applyFill="1" applyBorder="1"/>
    <xf numFmtId="164" fontId="3" fillId="6" borderId="1" xfId="1" applyNumberFormat="1" applyFont="1" applyFill="1" applyBorder="1" applyAlignment="1">
      <alignment horizontal="center"/>
    </xf>
    <xf numFmtId="164" fontId="5" fillId="6" borderId="1" xfId="1" applyNumberFormat="1" applyFont="1" applyFill="1" applyBorder="1" applyAlignment="1">
      <alignment horizontal="center"/>
    </xf>
    <xf numFmtId="0" fontId="5" fillId="4" borderId="1" xfId="0" applyFont="1" applyFill="1" applyBorder="1"/>
    <xf numFmtId="164" fontId="5" fillId="4" borderId="1" xfId="1" applyNumberFormat="1" applyFont="1" applyFill="1" applyBorder="1" applyAlignment="1">
      <alignment horizontal="center"/>
    </xf>
    <xf numFmtId="0" fontId="5" fillId="5" borderId="1" xfId="0" applyFont="1" applyFill="1" applyBorder="1"/>
    <xf numFmtId="164" fontId="5" fillId="5" borderId="1" xfId="1" applyNumberFormat="1" applyFont="1" applyFill="1" applyBorder="1" applyAlignment="1">
      <alignment horizontal="center"/>
    </xf>
    <xf numFmtId="0" fontId="3" fillId="5" borderId="1" xfId="0" applyFont="1" applyFill="1" applyBorder="1"/>
    <xf numFmtId="0" fontId="5" fillId="4" borderId="1" xfId="0" applyFont="1" applyFill="1" applyBorder="1" applyAlignment="1">
      <alignment horizontal="center"/>
    </xf>
    <xf numFmtId="43" fontId="5" fillId="4" borderId="1" xfId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7"/>
  <sheetViews>
    <sheetView tabSelected="1" topLeftCell="A110" workbookViewId="0">
      <selection activeCell="E116" sqref="E116"/>
    </sheetView>
  </sheetViews>
  <sheetFormatPr defaultRowHeight="18.75" x14ac:dyDescent="0.3"/>
  <cols>
    <col min="1" max="1" width="22.5703125" style="43" customWidth="1"/>
    <col min="2" max="2" width="81.28515625" style="29" bestFit="1" customWidth="1"/>
    <col min="3" max="3" width="24.85546875" style="44" bestFit="1" customWidth="1"/>
    <col min="4" max="5" width="9.140625" style="28"/>
    <col min="6" max="6" width="15.28515625" style="28" bestFit="1" customWidth="1"/>
    <col min="7" max="16384" width="9.140625" style="28"/>
  </cols>
  <sheetData>
    <row r="1" spans="1:6" s="59" customFormat="1" ht="22.5" x14ac:dyDescent="0.3">
      <c r="A1" s="57" t="s">
        <v>163</v>
      </c>
      <c r="B1" s="57"/>
      <c r="C1" s="58"/>
    </row>
    <row r="2" spans="1:6" s="59" customFormat="1" ht="22.5" x14ac:dyDescent="0.3">
      <c r="A2" s="60" t="s">
        <v>164</v>
      </c>
      <c r="B2" s="60"/>
      <c r="C2" s="61"/>
    </row>
    <row r="3" spans="1:6" x14ac:dyDescent="0.3">
      <c r="A3" s="27"/>
      <c r="C3" s="45"/>
    </row>
    <row r="4" spans="1:6" x14ac:dyDescent="0.3">
      <c r="A4" s="30" t="s">
        <v>41</v>
      </c>
      <c r="B4" s="24" t="s">
        <v>150</v>
      </c>
      <c r="C4" s="45" t="s">
        <v>149</v>
      </c>
    </row>
    <row r="5" spans="1:6" x14ac:dyDescent="0.3">
      <c r="A5" s="1" t="s">
        <v>39</v>
      </c>
      <c r="B5" s="2" t="s">
        <v>40</v>
      </c>
      <c r="C5" s="44">
        <v>133619942</v>
      </c>
    </row>
    <row r="6" spans="1:6" x14ac:dyDescent="0.3">
      <c r="A6" s="1" t="s">
        <v>42</v>
      </c>
      <c r="B6" s="2" t="s">
        <v>43</v>
      </c>
      <c r="C6" s="44">
        <v>34051649</v>
      </c>
      <c r="F6" s="31"/>
    </row>
    <row r="7" spans="1:6" x14ac:dyDescent="0.3">
      <c r="A7" s="1" t="s">
        <v>44</v>
      </c>
      <c r="B7" s="2" t="s">
        <v>45</v>
      </c>
      <c r="C7" s="44">
        <v>379013432</v>
      </c>
    </row>
    <row r="8" spans="1:6" x14ac:dyDescent="0.3">
      <c r="A8" s="1" t="s">
        <v>46</v>
      </c>
      <c r="B8" s="2" t="s">
        <v>47</v>
      </c>
      <c r="C8" s="44">
        <v>283397997</v>
      </c>
    </row>
    <row r="9" spans="1:6" x14ac:dyDescent="0.3">
      <c r="A9" s="1" t="s">
        <v>48</v>
      </c>
      <c r="B9" s="2" t="s">
        <v>49</v>
      </c>
      <c r="C9" s="44">
        <v>307834248</v>
      </c>
    </row>
    <row r="10" spans="1:6" x14ac:dyDescent="0.3">
      <c r="A10" s="1" t="s">
        <v>50</v>
      </c>
      <c r="B10" s="2" t="s">
        <v>51</v>
      </c>
      <c r="C10" s="44">
        <v>73525541</v>
      </c>
    </row>
    <row r="11" spans="1:6" x14ac:dyDescent="0.3">
      <c r="A11" s="1" t="s">
        <v>52</v>
      </c>
      <c r="B11" s="2" t="s">
        <v>53</v>
      </c>
      <c r="C11" s="44">
        <v>6408079390</v>
      </c>
    </row>
    <row r="12" spans="1:6" x14ac:dyDescent="0.3">
      <c r="A12" s="1" t="s">
        <v>54</v>
      </c>
      <c r="B12" s="2" t="s">
        <v>55</v>
      </c>
      <c r="C12" s="44">
        <v>65042661</v>
      </c>
    </row>
    <row r="13" spans="1:6" x14ac:dyDescent="0.3">
      <c r="A13" s="1" t="s">
        <v>56</v>
      </c>
      <c r="B13" s="2" t="s">
        <v>58</v>
      </c>
      <c r="C13" s="44">
        <v>600000000</v>
      </c>
    </row>
    <row r="14" spans="1:6" x14ac:dyDescent="0.3">
      <c r="A14" s="27"/>
      <c r="B14" s="23" t="s">
        <v>151</v>
      </c>
      <c r="C14" s="48">
        <f>SUM(C5:C13)</f>
        <v>8284564860</v>
      </c>
    </row>
    <row r="15" spans="1:6" x14ac:dyDescent="0.3">
      <c r="A15" s="27"/>
    </row>
    <row r="16" spans="1:6" ht="20.25" x14ac:dyDescent="0.3">
      <c r="A16" s="65"/>
      <c r="B16" s="66" t="s">
        <v>152</v>
      </c>
      <c r="C16" s="67"/>
    </row>
    <row r="17" spans="1:3" ht="37.5" x14ac:dyDescent="0.3">
      <c r="A17" s="32" t="s">
        <v>59</v>
      </c>
      <c r="B17" s="33" t="s">
        <v>60</v>
      </c>
    </row>
    <row r="18" spans="1:3" x14ac:dyDescent="0.3">
      <c r="A18" s="27">
        <v>22020410</v>
      </c>
      <c r="B18" s="29" t="s">
        <v>0</v>
      </c>
      <c r="C18" s="44">
        <v>9398133</v>
      </c>
    </row>
    <row r="19" spans="1:3" x14ac:dyDescent="0.3">
      <c r="A19" s="27"/>
    </row>
    <row r="20" spans="1:3" x14ac:dyDescent="0.3">
      <c r="A20" s="32" t="s">
        <v>92</v>
      </c>
      <c r="B20" s="33" t="s">
        <v>93</v>
      </c>
    </row>
    <row r="21" spans="1:3" x14ac:dyDescent="0.3">
      <c r="A21" s="3">
        <v>22020503</v>
      </c>
      <c r="B21" s="4" t="s">
        <v>94</v>
      </c>
      <c r="C21" s="44">
        <v>142750000</v>
      </c>
    </row>
    <row r="22" spans="1:3" x14ac:dyDescent="0.3">
      <c r="A22" s="27"/>
    </row>
    <row r="23" spans="1:3" x14ac:dyDescent="0.3">
      <c r="A23" s="34" t="s">
        <v>61</v>
      </c>
      <c r="B23" s="24" t="s">
        <v>62</v>
      </c>
    </row>
    <row r="24" spans="1:3" x14ac:dyDescent="0.3">
      <c r="A24" s="5">
        <v>22020311</v>
      </c>
      <c r="B24" s="4" t="s">
        <v>95</v>
      </c>
      <c r="C24" s="44">
        <v>15000000</v>
      </c>
    </row>
    <row r="25" spans="1:3" x14ac:dyDescent="0.3">
      <c r="A25" s="5">
        <v>22021007</v>
      </c>
      <c r="B25" s="4" t="s">
        <v>96</v>
      </c>
      <c r="C25" s="44">
        <v>7000000</v>
      </c>
    </row>
    <row r="26" spans="1:3" x14ac:dyDescent="0.3">
      <c r="A26" s="27"/>
    </row>
    <row r="27" spans="1:3" ht="23.25" customHeight="1" x14ac:dyDescent="0.3">
      <c r="A27" s="32" t="s">
        <v>63</v>
      </c>
      <c r="B27" s="33" t="s">
        <v>64</v>
      </c>
      <c r="C27" s="45"/>
    </row>
    <row r="28" spans="1:3" x14ac:dyDescent="0.3">
      <c r="A28" s="5">
        <v>22020403</v>
      </c>
      <c r="B28" s="4" t="s">
        <v>97</v>
      </c>
      <c r="C28" s="44">
        <v>13627780</v>
      </c>
    </row>
    <row r="29" spans="1:3" x14ac:dyDescent="0.3">
      <c r="A29" s="27"/>
    </row>
    <row r="30" spans="1:3" x14ac:dyDescent="0.3">
      <c r="A30" s="35" t="s">
        <v>98</v>
      </c>
      <c r="B30" s="36" t="s">
        <v>99</v>
      </c>
    </row>
    <row r="31" spans="1:3" x14ac:dyDescent="0.3">
      <c r="A31" s="5">
        <v>22020414</v>
      </c>
      <c r="B31" s="6" t="s">
        <v>100</v>
      </c>
      <c r="C31" s="44">
        <v>525600000</v>
      </c>
    </row>
    <row r="32" spans="1:3" x14ac:dyDescent="0.3">
      <c r="A32" s="51"/>
      <c r="B32" s="52" t="s">
        <v>153</v>
      </c>
      <c r="C32" s="53">
        <f>SUM(C18:C31)</f>
        <v>713375913</v>
      </c>
    </row>
    <row r="33" spans="1:3" x14ac:dyDescent="0.3">
      <c r="A33" s="51"/>
      <c r="B33" s="54"/>
      <c r="C33" s="55"/>
    </row>
    <row r="34" spans="1:3" x14ac:dyDescent="0.3">
      <c r="A34" s="51"/>
      <c r="B34" s="52" t="s">
        <v>154</v>
      </c>
      <c r="C34" s="53">
        <f>SUM(C32,C14)</f>
        <v>8997940773</v>
      </c>
    </row>
    <row r="35" spans="1:3" x14ac:dyDescent="0.3">
      <c r="A35" s="27"/>
    </row>
    <row r="36" spans="1:3" ht="20.25" x14ac:dyDescent="0.3">
      <c r="A36" s="65"/>
      <c r="B36" s="66" t="s">
        <v>155</v>
      </c>
      <c r="C36" s="68" t="s">
        <v>156</v>
      </c>
    </row>
    <row r="37" spans="1:3" ht="6.75" customHeight="1" x14ac:dyDescent="0.3">
      <c r="A37" s="27"/>
      <c r="B37" s="25"/>
      <c r="C37" s="49"/>
    </row>
    <row r="38" spans="1:3" x14ac:dyDescent="0.3">
      <c r="A38" s="37" t="s">
        <v>66</v>
      </c>
      <c r="B38" s="24" t="s">
        <v>65</v>
      </c>
    </row>
    <row r="39" spans="1:3" x14ac:dyDescent="0.3">
      <c r="A39" s="7" t="s">
        <v>101</v>
      </c>
      <c r="B39" s="8" t="s">
        <v>102</v>
      </c>
      <c r="C39" s="44">
        <v>100000000</v>
      </c>
    </row>
    <row r="40" spans="1:3" x14ac:dyDescent="0.3">
      <c r="A40" s="7" t="s">
        <v>103</v>
      </c>
      <c r="B40" s="8" t="s">
        <v>104</v>
      </c>
      <c r="C40" s="44">
        <v>120000000</v>
      </c>
    </row>
    <row r="41" spans="1:3" x14ac:dyDescent="0.3">
      <c r="A41" s="7" t="s">
        <v>105</v>
      </c>
      <c r="B41" s="9" t="s">
        <v>106</v>
      </c>
      <c r="C41" s="44">
        <v>300000000</v>
      </c>
    </row>
    <row r="42" spans="1:3" x14ac:dyDescent="0.3">
      <c r="A42" s="7" t="s">
        <v>124</v>
      </c>
      <c r="B42" s="8" t="s">
        <v>17</v>
      </c>
      <c r="C42" s="46">
        <v>1300000000</v>
      </c>
    </row>
    <row r="43" spans="1:3" x14ac:dyDescent="0.3">
      <c r="A43" s="7"/>
      <c r="B43" s="8"/>
    </row>
    <row r="44" spans="1:3" x14ac:dyDescent="0.3">
      <c r="A44" s="37" t="s">
        <v>67</v>
      </c>
      <c r="B44" s="24" t="s">
        <v>68</v>
      </c>
    </row>
    <row r="45" spans="1:3" x14ac:dyDescent="0.3">
      <c r="A45" s="7" t="s">
        <v>107</v>
      </c>
      <c r="B45" s="8" t="s">
        <v>1</v>
      </c>
      <c r="C45" s="44">
        <v>10000000</v>
      </c>
    </row>
    <row r="46" spans="1:3" x14ac:dyDescent="0.3">
      <c r="A46" s="27"/>
      <c r="B46" s="8"/>
    </row>
    <row r="47" spans="1:3" x14ac:dyDescent="0.3">
      <c r="A47" s="34" t="s">
        <v>69</v>
      </c>
      <c r="B47" s="26" t="s">
        <v>70</v>
      </c>
    </row>
    <row r="48" spans="1:3" x14ac:dyDescent="0.3">
      <c r="A48" s="7" t="s">
        <v>108</v>
      </c>
      <c r="B48" s="8" t="s">
        <v>2</v>
      </c>
      <c r="C48" s="46">
        <v>20000000</v>
      </c>
    </row>
    <row r="49" spans="1:3" x14ac:dyDescent="0.3">
      <c r="A49" s="7" t="s">
        <v>109</v>
      </c>
      <c r="B49" s="8" t="s">
        <v>3</v>
      </c>
      <c r="C49" s="46">
        <v>30000000</v>
      </c>
    </row>
    <row r="50" spans="1:3" x14ac:dyDescent="0.3">
      <c r="A50" s="7" t="s">
        <v>110</v>
      </c>
      <c r="B50" s="8" t="s">
        <v>4</v>
      </c>
      <c r="C50" s="46">
        <v>3300000000</v>
      </c>
    </row>
    <row r="51" spans="1:3" x14ac:dyDescent="0.3">
      <c r="A51" s="7" t="s">
        <v>111</v>
      </c>
      <c r="B51" s="8" t="s">
        <v>5</v>
      </c>
      <c r="C51" s="46">
        <v>20000000</v>
      </c>
    </row>
    <row r="52" spans="1:3" x14ac:dyDescent="0.3">
      <c r="A52" s="27"/>
      <c r="B52" s="8"/>
      <c r="C52" s="46"/>
    </row>
    <row r="53" spans="1:3" x14ac:dyDescent="0.3">
      <c r="A53" s="37" t="s">
        <v>72</v>
      </c>
      <c r="B53" s="24" t="s">
        <v>73</v>
      </c>
    </row>
    <row r="54" spans="1:3" x14ac:dyDescent="0.3">
      <c r="A54" s="37" t="s">
        <v>157</v>
      </c>
      <c r="B54" s="26" t="s">
        <v>71</v>
      </c>
      <c r="C54" s="46"/>
    </row>
    <row r="55" spans="1:3" x14ac:dyDescent="0.3">
      <c r="A55" s="10" t="s">
        <v>112</v>
      </c>
      <c r="B55" s="11" t="s">
        <v>6</v>
      </c>
      <c r="C55" s="46">
        <v>50000000</v>
      </c>
    </row>
    <row r="56" spans="1:3" x14ac:dyDescent="0.3">
      <c r="A56" s="10" t="s">
        <v>113</v>
      </c>
      <c r="B56" s="11" t="s">
        <v>7</v>
      </c>
      <c r="C56" s="46">
        <v>10000000</v>
      </c>
    </row>
    <row r="57" spans="1:3" x14ac:dyDescent="0.3">
      <c r="A57" s="37" t="s">
        <v>74</v>
      </c>
      <c r="B57" s="24" t="s">
        <v>73</v>
      </c>
    </row>
    <row r="58" spans="1:3" ht="37.5" x14ac:dyDescent="0.3">
      <c r="A58" s="10" t="s">
        <v>114</v>
      </c>
      <c r="B58" s="8" t="s">
        <v>8</v>
      </c>
      <c r="C58" s="46">
        <v>100000000</v>
      </c>
    </row>
    <row r="59" spans="1:3" ht="37.5" x14ac:dyDescent="0.3">
      <c r="A59" s="10" t="s">
        <v>115</v>
      </c>
      <c r="B59" s="8" t="s">
        <v>9</v>
      </c>
      <c r="C59" s="46">
        <v>85000000</v>
      </c>
    </row>
    <row r="60" spans="1:3" x14ac:dyDescent="0.3">
      <c r="A60" s="27"/>
      <c r="B60" s="8"/>
      <c r="C60" s="46"/>
    </row>
    <row r="61" spans="1:3" x14ac:dyDescent="0.3">
      <c r="A61" s="32" t="s">
        <v>75</v>
      </c>
      <c r="B61" s="33" t="s">
        <v>76</v>
      </c>
    </row>
    <row r="62" spans="1:3" x14ac:dyDescent="0.3">
      <c r="A62" s="10" t="s">
        <v>116</v>
      </c>
      <c r="B62" s="11" t="s">
        <v>10</v>
      </c>
      <c r="C62" s="46">
        <v>300000000</v>
      </c>
    </row>
    <row r="63" spans="1:3" x14ac:dyDescent="0.3">
      <c r="A63" s="27"/>
      <c r="B63" s="8"/>
      <c r="C63" s="46"/>
    </row>
    <row r="64" spans="1:3" ht="37.5" x14ac:dyDescent="0.3">
      <c r="A64" s="38" t="s">
        <v>77</v>
      </c>
      <c r="B64" s="39" t="s">
        <v>78</v>
      </c>
    </row>
    <row r="65" spans="1:3" ht="56.25" x14ac:dyDescent="0.3">
      <c r="A65" s="10" t="s">
        <v>117</v>
      </c>
      <c r="B65" s="12" t="s">
        <v>11</v>
      </c>
      <c r="C65" s="44">
        <v>200000000</v>
      </c>
    </row>
    <row r="66" spans="1:3" x14ac:dyDescent="0.3">
      <c r="A66" s="10" t="s">
        <v>118</v>
      </c>
      <c r="B66" s="8" t="s">
        <v>12</v>
      </c>
      <c r="C66" s="46">
        <v>10000000</v>
      </c>
    </row>
    <row r="67" spans="1:3" x14ac:dyDescent="0.3">
      <c r="A67" s="10" t="s">
        <v>119</v>
      </c>
      <c r="B67" s="8" t="s">
        <v>13</v>
      </c>
      <c r="C67" s="46">
        <v>20000000</v>
      </c>
    </row>
    <row r="68" spans="1:3" x14ac:dyDescent="0.3">
      <c r="A68" s="27"/>
      <c r="B68" s="8"/>
      <c r="C68" s="46"/>
    </row>
    <row r="69" spans="1:3" x14ac:dyDescent="0.3">
      <c r="A69" s="32" t="s">
        <v>79</v>
      </c>
      <c r="B69" s="33" t="s">
        <v>80</v>
      </c>
    </row>
    <row r="70" spans="1:3" x14ac:dyDescent="0.3">
      <c r="A70" s="10" t="s">
        <v>120</v>
      </c>
      <c r="B70" s="8" t="s">
        <v>14</v>
      </c>
      <c r="C70" s="46">
        <v>300000000</v>
      </c>
    </row>
    <row r="71" spans="1:3" x14ac:dyDescent="0.3">
      <c r="A71" s="10" t="s">
        <v>121</v>
      </c>
      <c r="B71" s="8" t="s">
        <v>18</v>
      </c>
      <c r="C71" s="46">
        <v>2300000000</v>
      </c>
    </row>
    <row r="72" spans="1:3" x14ac:dyDescent="0.3">
      <c r="A72" s="10" t="s">
        <v>122</v>
      </c>
      <c r="B72" s="11" t="s">
        <v>15</v>
      </c>
      <c r="C72" s="46">
        <v>1200000000</v>
      </c>
    </row>
    <row r="73" spans="1:3" x14ac:dyDescent="0.3">
      <c r="A73" s="10" t="s">
        <v>123</v>
      </c>
      <c r="B73" s="13" t="s">
        <v>16</v>
      </c>
      <c r="C73" s="46">
        <v>5000000000</v>
      </c>
    </row>
    <row r="74" spans="1:3" x14ac:dyDescent="0.3">
      <c r="A74" s="27"/>
      <c r="B74" s="8"/>
      <c r="C74" s="46"/>
    </row>
    <row r="75" spans="1:3" ht="37.5" x14ac:dyDescent="0.3">
      <c r="A75" s="32" t="s">
        <v>81</v>
      </c>
      <c r="B75" s="33" t="s">
        <v>82</v>
      </c>
    </row>
    <row r="76" spans="1:3" ht="37.5" x14ac:dyDescent="0.3">
      <c r="A76" s="14" t="s">
        <v>125</v>
      </c>
      <c r="B76" s="15" t="s">
        <v>19</v>
      </c>
      <c r="C76" s="47">
        <v>200000000</v>
      </c>
    </row>
    <row r="77" spans="1:3" x14ac:dyDescent="0.3">
      <c r="A77" s="10" t="s">
        <v>126</v>
      </c>
      <c r="B77" s="15" t="s">
        <v>20</v>
      </c>
      <c r="C77" s="47">
        <v>257225500</v>
      </c>
    </row>
    <row r="78" spans="1:3" x14ac:dyDescent="0.3">
      <c r="A78" s="27"/>
      <c r="B78" s="15"/>
      <c r="C78" s="47"/>
    </row>
    <row r="79" spans="1:3" x14ac:dyDescent="0.3">
      <c r="A79" s="32" t="s">
        <v>83</v>
      </c>
      <c r="B79" s="40" t="s">
        <v>84</v>
      </c>
    </row>
    <row r="80" spans="1:3" x14ac:dyDescent="0.3">
      <c r="A80" s="10" t="s">
        <v>127</v>
      </c>
      <c r="B80" s="16" t="s">
        <v>158</v>
      </c>
      <c r="C80" s="47">
        <v>396000000</v>
      </c>
    </row>
    <row r="81" spans="1:3" x14ac:dyDescent="0.3">
      <c r="A81" s="27"/>
      <c r="B81" s="16"/>
      <c r="C81" s="47"/>
    </row>
    <row r="82" spans="1:3" x14ac:dyDescent="0.3">
      <c r="A82" s="32" t="s">
        <v>56</v>
      </c>
      <c r="B82" s="33" t="s">
        <v>57</v>
      </c>
    </row>
    <row r="83" spans="1:3" x14ac:dyDescent="0.3">
      <c r="A83" s="10" t="s">
        <v>128</v>
      </c>
      <c r="B83" s="8" t="s">
        <v>129</v>
      </c>
      <c r="C83" s="44">
        <v>354619000</v>
      </c>
    </row>
    <row r="84" spans="1:3" x14ac:dyDescent="0.3">
      <c r="A84" s="27"/>
    </row>
    <row r="85" spans="1:3" x14ac:dyDescent="0.3">
      <c r="A85" s="32" t="s">
        <v>39</v>
      </c>
      <c r="B85" s="33" t="s">
        <v>40</v>
      </c>
      <c r="C85" s="46"/>
    </row>
    <row r="86" spans="1:3" x14ac:dyDescent="0.3">
      <c r="A86" s="10" t="s">
        <v>130</v>
      </c>
      <c r="B86" s="11" t="s">
        <v>21</v>
      </c>
      <c r="C86" s="44">
        <v>5000000000</v>
      </c>
    </row>
    <row r="87" spans="1:3" x14ac:dyDescent="0.3">
      <c r="A87" s="10" t="s">
        <v>131</v>
      </c>
      <c r="B87" s="8" t="s">
        <v>22</v>
      </c>
      <c r="C87" s="46">
        <v>420000000</v>
      </c>
    </row>
    <row r="88" spans="1:3" x14ac:dyDescent="0.3">
      <c r="A88" s="10" t="s">
        <v>132</v>
      </c>
      <c r="B88" s="8" t="s">
        <v>23</v>
      </c>
      <c r="C88" s="46">
        <v>150000000</v>
      </c>
    </row>
    <row r="89" spans="1:3" x14ac:dyDescent="0.3">
      <c r="A89" s="10" t="s">
        <v>133</v>
      </c>
      <c r="B89" s="17" t="s">
        <v>24</v>
      </c>
      <c r="C89" s="44">
        <v>240000000</v>
      </c>
    </row>
    <row r="90" spans="1:3" x14ac:dyDescent="0.3">
      <c r="A90" s="10" t="s">
        <v>134</v>
      </c>
      <c r="B90" s="18" t="s">
        <v>25</v>
      </c>
      <c r="C90" s="46">
        <v>500000000</v>
      </c>
    </row>
    <row r="91" spans="1:3" x14ac:dyDescent="0.3">
      <c r="A91" s="10" t="s">
        <v>135</v>
      </c>
      <c r="B91" s="8" t="s">
        <v>26</v>
      </c>
      <c r="C91" s="46">
        <v>20000000</v>
      </c>
    </row>
    <row r="92" spans="1:3" x14ac:dyDescent="0.3">
      <c r="A92" s="27"/>
      <c r="B92" s="8"/>
      <c r="C92" s="46"/>
    </row>
    <row r="93" spans="1:3" x14ac:dyDescent="0.3">
      <c r="A93" s="32" t="s">
        <v>52</v>
      </c>
      <c r="B93" s="33" t="s">
        <v>53</v>
      </c>
    </row>
    <row r="94" spans="1:3" x14ac:dyDescent="0.3">
      <c r="A94" s="10" t="s">
        <v>136</v>
      </c>
      <c r="B94" s="19" t="s">
        <v>27</v>
      </c>
      <c r="C94" s="46">
        <v>500000000</v>
      </c>
    </row>
    <row r="95" spans="1:3" x14ac:dyDescent="0.3">
      <c r="A95" s="10" t="s">
        <v>137</v>
      </c>
      <c r="B95" s="19" t="s">
        <v>28</v>
      </c>
      <c r="C95" s="46">
        <v>100000000</v>
      </c>
    </row>
    <row r="96" spans="1:3" x14ac:dyDescent="0.3">
      <c r="A96" s="27"/>
      <c r="B96" s="22"/>
      <c r="C96" s="46"/>
    </row>
    <row r="97" spans="1:3" ht="24" customHeight="1" x14ac:dyDescent="0.3">
      <c r="A97" s="32" t="s">
        <v>44</v>
      </c>
      <c r="B97" s="33" t="s">
        <v>45</v>
      </c>
      <c r="C97" s="46"/>
    </row>
    <row r="98" spans="1:3" x14ac:dyDescent="0.3">
      <c r="A98" s="20" t="s">
        <v>138</v>
      </c>
      <c r="B98" s="21" t="s">
        <v>29</v>
      </c>
      <c r="C98" s="46">
        <v>500000000</v>
      </c>
    </row>
    <row r="99" spans="1:3" x14ac:dyDescent="0.3">
      <c r="A99" s="27"/>
      <c r="B99" s="8"/>
      <c r="C99" s="46"/>
    </row>
    <row r="100" spans="1:3" x14ac:dyDescent="0.3">
      <c r="A100" s="32" t="s">
        <v>54</v>
      </c>
      <c r="B100" s="33" t="s">
        <v>55</v>
      </c>
    </row>
    <row r="101" spans="1:3" x14ac:dyDescent="0.3">
      <c r="A101" s="20" t="s">
        <v>139</v>
      </c>
      <c r="B101" s="9" t="s">
        <v>30</v>
      </c>
      <c r="C101" s="46">
        <v>120000000</v>
      </c>
    </row>
    <row r="102" spans="1:3" x14ac:dyDescent="0.3">
      <c r="A102" s="20" t="s">
        <v>140</v>
      </c>
      <c r="B102" s="9" t="s">
        <v>31</v>
      </c>
      <c r="C102" s="46">
        <v>7500000</v>
      </c>
    </row>
    <row r="103" spans="1:3" x14ac:dyDescent="0.3">
      <c r="A103" s="20" t="s">
        <v>141</v>
      </c>
      <c r="B103" s="22" t="s">
        <v>32</v>
      </c>
      <c r="C103" s="46">
        <v>150000000</v>
      </c>
    </row>
    <row r="104" spans="1:3" x14ac:dyDescent="0.3">
      <c r="A104" s="20" t="s">
        <v>142</v>
      </c>
      <c r="B104" s="8" t="s">
        <v>33</v>
      </c>
      <c r="C104" s="46">
        <v>30000000</v>
      </c>
    </row>
    <row r="105" spans="1:3" x14ac:dyDescent="0.3">
      <c r="A105" s="27"/>
      <c r="B105" s="8"/>
      <c r="C105" s="46"/>
    </row>
    <row r="106" spans="1:3" ht="37.5" x14ac:dyDescent="0.3">
      <c r="A106" s="32" t="s">
        <v>85</v>
      </c>
      <c r="B106" s="33" t="s">
        <v>86</v>
      </c>
    </row>
    <row r="107" spans="1:3" x14ac:dyDescent="0.3">
      <c r="A107" s="10" t="s">
        <v>143</v>
      </c>
      <c r="B107" s="22" t="s">
        <v>34</v>
      </c>
      <c r="C107" s="44">
        <v>400000000</v>
      </c>
    </row>
    <row r="108" spans="1:3" x14ac:dyDescent="0.3">
      <c r="A108" s="27"/>
      <c r="B108" s="22"/>
    </row>
    <row r="109" spans="1:3" x14ac:dyDescent="0.3">
      <c r="A109" s="37" t="s">
        <v>87</v>
      </c>
      <c r="B109" s="24" t="s">
        <v>144</v>
      </c>
    </row>
    <row r="110" spans="1:3" x14ac:dyDescent="0.3">
      <c r="A110" s="10" t="s">
        <v>145</v>
      </c>
      <c r="B110" s="8" t="s">
        <v>35</v>
      </c>
      <c r="C110" s="44">
        <v>450000000</v>
      </c>
    </row>
    <row r="111" spans="1:3" x14ac:dyDescent="0.3">
      <c r="A111" s="27"/>
      <c r="B111" s="8"/>
    </row>
    <row r="112" spans="1:3" x14ac:dyDescent="0.3">
      <c r="A112" s="32" t="s">
        <v>88</v>
      </c>
      <c r="B112" s="33" t="s">
        <v>89</v>
      </c>
    </row>
    <row r="113" spans="1:3" x14ac:dyDescent="0.3">
      <c r="A113" s="10" t="s">
        <v>146</v>
      </c>
      <c r="B113" s="19" t="s">
        <v>36</v>
      </c>
      <c r="C113" s="44">
        <v>300000000</v>
      </c>
    </row>
    <row r="114" spans="1:3" x14ac:dyDescent="0.3">
      <c r="A114" s="10" t="s">
        <v>147</v>
      </c>
      <c r="B114" s="19" t="s">
        <v>37</v>
      </c>
      <c r="C114" s="44">
        <v>100000000</v>
      </c>
    </row>
    <row r="115" spans="1:3" x14ac:dyDescent="0.3">
      <c r="A115" s="27"/>
      <c r="B115" s="22"/>
    </row>
    <row r="116" spans="1:3" x14ac:dyDescent="0.3">
      <c r="A116" s="38" t="s">
        <v>90</v>
      </c>
      <c r="B116" s="39" t="s">
        <v>91</v>
      </c>
    </row>
    <row r="117" spans="1:3" x14ac:dyDescent="0.3">
      <c r="A117" s="10" t="s">
        <v>148</v>
      </c>
      <c r="B117" s="11" t="s">
        <v>38</v>
      </c>
      <c r="C117" s="46">
        <v>340000000</v>
      </c>
    </row>
    <row r="118" spans="1:3" x14ac:dyDescent="0.3">
      <c r="A118" s="62"/>
      <c r="B118" s="71" t="s">
        <v>159</v>
      </c>
      <c r="C118" s="72">
        <f>SUM(C39:C117)</f>
        <v>25310344500</v>
      </c>
    </row>
    <row r="119" spans="1:3" x14ac:dyDescent="0.3">
      <c r="A119" s="62"/>
      <c r="B119" s="73"/>
      <c r="C119" s="63"/>
    </row>
    <row r="120" spans="1:3" x14ac:dyDescent="0.3">
      <c r="A120" s="62"/>
      <c r="B120" s="71" t="s">
        <v>160</v>
      </c>
      <c r="C120" s="72">
        <f>SUM(C118,C34)</f>
        <v>34308285273</v>
      </c>
    </row>
    <row r="121" spans="1:3" s="42" customFormat="1" x14ac:dyDescent="0.3">
      <c r="A121" s="41"/>
      <c r="C121" s="50"/>
    </row>
    <row r="122" spans="1:3" s="56" customFormat="1" x14ac:dyDescent="0.3">
      <c r="A122" s="74"/>
      <c r="B122" s="69" t="s">
        <v>161</v>
      </c>
      <c r="C122" s="70">
        <v>286637781343</v>
      </c>
    </row>
    <row r="123" spans="1:3" s="42" customFormat="1" x14ac:dyDescent="0.3">
      <c r="A123" s="64"/>
      <c r="B123" s="69" t="s">
        <v>162</v>
      </c>
      <c r="C123" s="75">
        <f>C120/C122%</f>
        <v>11.969212541435912</v>
      </c>
    </row>
    <row r="124" spans="1:3" s="42" customFormat="1" x14ac:dyDescent="0.3">
      <c r="A124" s="41"/>
      <c r="C124" s="50"/>
    </row>
    <row r="125" spans="1:3" s="42" customFormat="1" x14ac:dyDescent="0.3">
      <c r="A125" s="41"/>
      <c r="C125" s="50"/>
    </row>
    <row r="126" spans="1:3" s="42" customFormat="1" x14ac:dyDescent="0.3">
      <c r="A126" s="41"/>
      <c r="C126" s="50"/>
    </row>
    <row r="127" spans="1:3" s="42" customFormat="1" x14ac:dyDescent="0.3">
      <c r="A127" s="41"/>
      <c r="C127" s="50"/>
    </row>
    <row r="128" spans="1:3" s="42" customFormat="1" x14ac:dyDescent="0.3">
      <c r="A128" s="41"/>
      <c r="C128" s="50"/>
    </row>
    <row r="129" spans="1:3" s="42" customFormat="1" x14ac:dyDescent="0.3">
      <c r="A129" s="41"/>
      <c r="C129" s="50"/>
    </row>
    <row r="130" spans="1:3" s="42" customFormat="1" x14ac:dyDescent="0.3">
      <c r="A130" s="41"/>
      <c r="C130" s="50"/>
    </row>
    <row r="131" spans="1:3" s="42" customFormat="1" x14ac:dyDescent="0.3">
      <c r="A131" s="41"/>
      <c r="C131" s="50"/>
    </row>
    <row r="132" spans="1:3" s="42" customFormat="1" x14ac:dyDescent="0.3">
      <c r="A132" s="41"/>
      <c r="C132" s="50"/>
    </row>
    <row r="133" spans="1:3" s="42" customFormat="1" x14ac:dyDescent="0.3">
      <c r="A133" s="41"/>
      <c r="C133" s="50"/>
    </row>
    <row r="134" spans="1:3" s="42" customFormat="1" x14ac:dyDescent="0.3">
      <c r="A134" s="41"/>
      <c r="C134" s="50"/>
    </row>
    <row r="135" spans="1:3" s="42" customFormat="1" x14ac:dyDescent="0.3">
      <c r="A135" s="41"/>
      <c r="C135" s="50"/>
    </row>
    <row r="136" spans="1:3" s="42" customFormat="1" x14ac:dyDescent="0.3">
      <c r="A136" s="41"/>
      <c r="C136" s="50"/>
    </row>
    <row r="137" spans="1:3" s="42" customFormat="1" x14ac:dyDescent="0.3">
      <c r="A137" s="41"/>
      <c r="C137" s="50"/>
    </row>
  </sheetData>
  <mergeCells count="2">
    <mergeCell ref="A1:C1"/>
    <mergeCell ref="A2:C2"/>
  </mergeCells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8680F35D3048449BA7F79449FC3067" ma:contentTypeVersion="16" ma:contentTypeDescription="Create a new document." ma:contentTypeScope="" ma:versionID="1314980792e54c277159266822ceab35">
  <xsd:schema xmlns:xsd="http://www.w3.org/2001/XMLSchema" xmlns:xs="http://www.w3.org/2001/XMLSchema" xmlns:p="http://schemas.microsoft.com/office/2006/metadata/properties" xmlns:ns2="8f5dcca0-10ff-4782-af32-10385a2ff026" xmlns:ns3="e85c41ec-b639-4c08-9879-78df6b880abf" targetNamespace="http://schemas.microsoft.com/office/2006/metadata/properties" ma:root="true" ma:fieldsID="f71bda8009850bf15c537942ae819c84" ns2:_="" ns3:_="">
    <xsd:import namespace="8f5dcca0-10ff-4782-af32-10385a2ff026"/>
    <xsd:import namespace="e85c41ec-b639-4c08-9879-78df6b880ab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5dcca0-10ff-4782-af32-10385a2ff0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22a0e5d-0563-416f-83a4-1ff71a5a969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5c41ec-b639-4c08-9879-78df6b880abf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188a682-8b6d-4105-bae6-6a2d0c2110ea}" ma:internalName="TaxCatchAll" ma:showField="CatchAllData" ma:web="e85c41ec-b639-4c08-9879-78df6b880ab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5c41ec-b639-4c08-9879-78df6b880abf" xsi:nil="true"/>
    <lcf76f155ced4ddcb4097134ff3c332f xmlns="8f5dcca0-10ff-4782-af32-10385a2ff02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8C72E11-7717-4E1C-BA50-AE89E3E80561}"/>
</file>

<file path=customXml/itemProps2.xml><?xml version="1.0" encoding="utf-8"?>
<ds:datastoreItem xmlns:ds="http://schemas.openxmlformats.org/officeDocument/2006/customXml" ds:itemID="{3FD8A6D9-B0BB-40E6-9AC7-824DFC524FEA}"/>
</file>

<file path=customXml/itemProps3.xml><?xml version="1.0" encoding="utf-8"?>
<ds:datastoreItem xmlns:ds="http://schemas.openxmlformats.org/officeDocument/2006/customXml" ds:itemID="{B731A19C-F450-4C91-A942-D7E8448998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 OF COVID-19 RESPONSE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Aba Abdallah</cp:lastModifiedBy>
  <dcterms:created xsi:type="dcterms:W3CDTF">2021-01-17T15:48:51Z</dcterms:created>
  <dcterms:modified xsi:type="dcterms:W3CDTF">2021-01-17T20:41:36Z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0x010100378680F35D3048449BA7F79449FC3067</vt:lpwstr>
  </property>
</Properties>
</file>