
<file path=[Content_Types].xml><?xml version="1.0" encoding="utf-8"?>
<Types xmlns="http://schemas.openxmlformats.org/package/2006/content-types">
  <Default Extension="rels" ContentType="application/vnd.openxmlformats-package.relationships+xml"/>
  <Default Extension="jpeg" ContentType="image/jpe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1.xml" ContentType="application/vnd.openxmlformats-officedocument.spreadsheetml.worksheet+xml"/>
  <Override PartName="/xl/worksheets/sheet76.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22.xml" ContentType="application/vnd.openxmlformats-officedocument.spreadsheetml.worksheet+xml"/>
  <Override PartName="/xl/worksheets/sheet121.xml" ContentType="application/vnd.openxmlformats-officedocument.spreadsheetml.worksheet+xml"/>
  <Override PartName="/xl/worksheets/sheet75.xml" ContentType="application/vnd.openxmlformats-officedocument.spreadsheetml.worksheet+xml"/>
  <Override PartName="/xl/worksheets/sheet77.xml" ContentType="application/vnd.openxmlformats-officedocument.spreadsheetml.worksheet+xml"/>
  <Override PartName="/xl/worksheets/sheet7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7.xml" ContentType="application/vnd.openxmlformats-officedocument.spreadsheetml.worksheet+xml"/>
  <Override PartName="/xl/worksheets/sheet74.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38.xml" ContentType="application/vnd.openxmlformats-officedocument.spreadsheetml.worksheet+xml"/>
  <Override PartName="/xl/worksheets/sheet36.xml" ContentType="application/vnd.openxmlformats-officedocument.spreadsheetml.worksheet+xml"/>
  <Override PartName="/xl/worksheets/sheet40.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39.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5.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56.xml" ContentType="application/vnd.openxmlformats-officedocument.spreadsheetml.worksheet+xml"/>
  <Override PartName="/xl/worksheets/sheet49.xml" ContentType="application/vnd.openxmlformats-officedocument.spreadsheetml.worksheet+xml"/>
  <Override PartName="/xl/worksheets/sheet51.xml" ContentType="application/vnd.openxmlformats-officedocument.spreadsheetml.worksheet+xml"/>
  <Override PartName="/xl/worksheets/sheet53.xml" ContentType="application/vnd.openxmlformats-officedocument.spreadsheetml.worksheet+xml"/>
  <Override PartName="/xl/worksheets/sheet50.xml" ContentType="application/vnd.openxmlformats-officedocument.spreadsheetml.worksheet+xml"/>
  <Override PartName="/xl/worksheets/sheet54.xml" ContentType="application/vnd.openxmlformats-officedocument.spreadsheetml.worksheet+xml"/>
  <Override PartName="/xl/worksheets/sheet5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20225"/>
  <workbookPr autoCompressPictures="0"/>
  <bookViews>
    <workbookView xWindow="120" yWindow="20" windowWidth="11260" windowHeight="14420" firstSheet="5" activeTab="8"/>
  </bookViews>
  <sheets>
    <sheet name="Table 1" sheetId="1" r:id="rId1"/>
    <sheet name="Table 2" sheetId="2" r:id="rId2"/>
    <sheet name="Table 3" sheetId="3" r:id="rId3"/>
    <sheet name="Table 4" sheetId="4" r:id="rId4"/>
    <sheet name="Table 5" sheetId="5" r:id="rId5"/>
    <sheet name="Table 6" sheetId="6" r:id="rId6"/>
    <sheet name="Table 7" sheetId="7" r:id="rId7"/>
    <sheet name="Table 8" sheetId="8" r:id="rId8"/>
    <sheet name="Table 9" sheetId="9" r:id="rId9"/>
    <sheet name="Table 10" sheetId="10" r:id="rId10"/>
    <sheet name="Table 11" sheetId="11" r:id="rId11"/>
    <sheet name="Table 12" sheetId="12" r:id="rId12"/>
    <sheet name="Table 13" sheetId="13" r:id="rId13"/>
    <sheet name="Table 14" sheetId="14" r:id="rId14"/>
    <sheet name="Table 15" sheetId="15" r:id="rId15"/>
    <sheet name="Table 16" sheetId="16" r:id="rId16"/>
    <sheet name="Table 17" sheetId="17" r:id="rId17"/>
    <sheet name="Table 18" sheetId="18" r:id="rId18"/>
    <sheet name="Table 19" sheetId="19" r:id="rId19"/>
    <sheet name="Table 20" sheetId="20" r:id="rId20"/>
    <sheet name="Table 21" sheetId="21" r:id="rId21"/>
    <sheet name="Table 22" sheetId="22" r:id="rId22"/>
    <sheet name="Table 23" sheetId="23" r:id="rId23"/>
    <sheet name="Table 24" sheetId="24" r:id="rId24"/>
    <sheet name="Table 25" sheetId="25" r:id="rId25"/>
    <sheet name="Table 26" sheetId="26" r:id="rId26"/>
    <sheet name="Table 27" sheetId="27" r:id="rId27"/>
    <sheet name="Table 28" sheetId="28" r:id="rId28"/>
    <sheet name="Table 29" sheetId="29" r:id="rId29"/>
    <sheet name="Table 30" sheetId="30" r:id="rId30"/>
    <sheet name="Table 31" sheetId="31" r:id="rId31"/>
    <sheet name="Table 32" sheetId="32" r:id="rId32"/>
    <sheet name="Table 33" sheetId="33" r:id="rId33"/>
    <sheet name="Table 34" sheetId="34" r:id="rId34"/>
    <sheet name="Table 35" sheetId="35" r:id="rId35"/>
    <sheet name="Table 36" sheetId="36" r:id="rId36"/>
    <sheet name="Table 37" sheetId="37" r:id="rId37"/>
    <sheet name="Table 38" sheetId="38" r:id="rId38"/>
    <sheet name="Table 39" sheetId="39" r:id="rId39"/>
    <sheet name="Table 40" sheetId="40" r:id="rId40"/>
    <sheet name="Table 41" sheetId="41" r:id="rId41"/>
    <sheet name="Table 42" sheetId="42" r:id="rId42"/>
    <sheet name="Table 43" sheetId="43" r:id="rId43"/>
    <sheet name="Table 44" sheetId="44" r:id="rId44"/>
    <sheet name="Table 45" sheetId="45" r:id="rId45"/>
    <sheet name="Table 46" sheetId="46" r:id="rId46"/>
    <sheet name="Table 47" sheetId="47" r:id="rId47"/>
    <sheet name="Table 48" sheetId="48" r:id="rId48"/>
    <sheet name="Table 49" sheetId="49" r:id="rId49"/>
    <sheet name="Table 50" sheetId="50" r:id="rId50"/>
    <sheet name="Table 51" sheetId="51" r:id="rId51"/>
    <sheet name="Table 52" sheetId="52" r:id="rId52"/>
    <sheet name="Table 53" sheetId="53" r:id="rId53"/>
    <sheet name="Table 54" sheetId="54" r:id="rId54"/>
    <sheet name="Table 55" sheetId="55" r:id="rId55"/>
    <sheet name="Table 56" sheetId="56" r:id="rId56"/>
    <sheet name="Table 57" sheetId="57" r:id="rId57"/>
    <sheet name="Table 58" sheetId="58" r:id="rId58"/>
    <sheet name="Table 59" sheetId="59" r:id="rId59"/>
    <sheet name="Table 60" sheetId="60" r:id="rId60"/>
    <sheet name="Table 61" sheetId="61" r:id="rId61"/>
    <sheet name="Table 62" sheetId="62" r:id="rId62"/>
    <sheet name="Table 63" sheetId="63" r:id="rId63"/>
    <sheet name="Table 64" sheetId="64" r:id="rId64"/>
    <sheet name="Table 65" sheetId="65" r:id="rId65"/>
    <sheet name="Table 66" sheetId="66" r:id="rId66"/>
    <sheet name="Table 67" sheetId="67" r:id="rId67"/>
    <sheet name="Table 68" sheetId="68" r:id="rId68"/>
    <sheet name="Table 69" sheetId="69" r:id="rId69"/>
    <sheet name="Table 70" sheetId="70" r:id="rId70"/>
    <sheet name="Table 71" sheetId="71" r:id="rId71"/>
    <sheet name="Table 72" sheetId="72" r:id="rId72"/>
    <sheet name="Table 73" sheetId="73" r:id="rId73"/>
    <sheet name="Table 74" sheetId="74" r:id="rId74"/>
    <sheet name="Table 75" sheetId="75" r:id="rId75"/>
    <sheet name="Table 76" sheetId="76" r:id="rId76"/>
    <sheet name="Table 77" sheetId="77" r:id="rId77"/>
    <sheet name="Table 78" sheetId="78" r:id="rId78"/>
    <sheet name="Table 79" sheetId="79" r:id="rId79"/>
    <sheet name="Table 80" sheetId="80" r:id="rId80"/>
    <sheet name="Table 81" sheetId="81" r:id="rId81"/>
    <sheet name="Table 82" sheetId="82" r:id="rId82"/>
    <sheet name="Table 83" sheetId="83" r:id="rId83"/>
    <sheet name="Table 84" sheetId="84" r:id="rId84"/>
    <sheet name="Table 85" sheetId="85" r:id="rId85"/>
    <sheet name="Table 86" sheetId="86" r:id="rId86"/>
    <sheet name="Table 87" sheetId="87" r:id="rId87"/>
    <sheet name="Table 88" sheetId="88" r:id="rId88"/>
    <sheet name="Table 89" sheetId="89" r:id="rId89"/>
    <sheet name="Table 90" sheetId="90" r:id="rId90"/>
    <sheet name="Table 91" sheetId="91" r:id="rId91"/>
    <sheet name="Table 92" sheetId="92" r:id="rId92"/>
    <sheet name="Table 93" sheetId="93" r:id="rId93"/>
    <sheet name="Table 94" sheetId="94" r:id="rId94"/>
    <sheet name="Table 95" sheetId="95" r:id="rId95"/>
    <sheet name="Table 96" sheetId="96" r:id="rId96"/>
    <sheet name="Table 97" sheetId="97" r:id="rId97"/>
    <sheet name="Table 98" sheetId="98" r:id="rId98"/>
    <sheet name="Table 99" sheetId="99" r:id="rId99"/>
    <sheet name="Table 100" sheetId="100" r:id="rId100"/>
    <sheet name="Table 101" sheetId="101" r:id="rId101"/>
    <sheet name="Table 102" sheetId="102" r:id="rId102"/>
    <sheet name="Table 103" sheetId="103" r:id="rId103"/>
    <sheet name="Table 104" sheetId="104" r:id="rId104"/>
    <sheet name="Table 105" sheetId="105" r:id="rId105"/>
    <sheet name="Table 106" sheetId="106" r:id="rId106"/>
    <sheet name="Table 107" sheetId="107" r:id="rId107"/>
    <sheet name="Table 108" sheetId="108" r:id="rId108"/>
    <sheet name="Table 109" sheetId="109" r:id="rId109"/>
    <sheet name="Table 110" sheetId="110" r:id="rId110"/>
    <sheet name="Table 111" sheetId="111" r:id="rId111"/>
    <sheet name="Table 112" sheetId="112" r:id="rId112"/>
    <sheet name="Table 113" sheetId="113" r:id="rId113"/>
    <sheet name="Table 114" sheetId="114" r:id="rId114"/>
    <sheet name="Table 115" sheetId="115" r:id="rId115"/>
    <sheet name="Table 116" sheetId="116" r:id="rId116"/>
    <sheet name="Table 117" sheetId="117" r:id="rId117"/>
    <sheet name="Table 118" sheetId="118" r:id="rId118"/>
    <sheet name="Table 119" sheetId="119" r:id="rId119"/>
    <sheet name="Table 120" sheetId="120" r:id="rId120"/>
    <sheet name="Table 121" sheetId="121" r:id="rId121"/>
    <sheet name="Table 122" sheetId="122" r:id="rId122"/>
  </sheets>
  <externalReferences>
    <externalReference r:id="rId123"/>
  </externalReferences>
  <calcPr calcId="124519" concurrentCalc="0"/>
  <extLst>
    <ext xmlns:mx="http://schemas.microsoft.com/office/mac/excel/2008/main" uri="{7523E5D3-25F3-A5E0-1632-64F254C22452}">
      <mx:ArchID Flags="2"/>
    </ext>
  </extLst>
</workbook>
</file>

<file path=xl/calcChain.xml><?xml version="1.0" encoding="utf-8"?>
<calcChain xmlns="http://schemas.openxmlformats.org/spreadsheetml/2006/main">
  <c r="I129" i="8" l="1"/>
  <c r="I104" i="8"/>
  <c r="I93" i="8"/>
  <c r="I91" i="8"/>
  <c r="I87" i="8"/>
  <c r="I79" i="8"/>
  <c r="I72" i="8"/>
  <c r="I64" i="8"/>
  <c r="I47" i="8"/>
  <c r="I28" i="8"/>
  <c r="G147" i="8"/>
  <c r="I142" i="8"/>
  <c r="I138" i="8"/>
  <c r="E37" i="8"/>
  <c r="E28" i="8"/>
  <c r="E3" i="8"/>
  <c r="E142" i="8"/>
  <c r="E140" i="8"/>
  <c r="E139" i="8"/>
  <c r="F142" i="8"/>
  <c r="E137" i="8"/>
  <c r="E136" i="8"/>
  <c r="E135" i="8"/>
  <c r="E134" i="8"/>
  <c r="E130" i="8"/>
  <c r="F138" i="8"/>
  <c r="E129" i="8"/>
  <c r="E128" i="8"/>
  <c r="E127" i="8"/>
  <c r="E126" i="8"/>
  <c r="E125" i="8"/>
  <c r="E123" i="8"/>
  <c r="E122" i="8"/>
  <c r="E121" i="8"/>
  <c r="E120" i="8"/>
  <c r="E118" i="8"/>
  <c r="E117" i="8"/>
  <c r="E116" i="8"/>
  <c r="E115" i="8"/>
  <c r="E114" i="8"/>
  <c r="E111" i="8"/>
  <c r="F129" i="8"/>
  <c r="E107" i="8"/>
  <c r="E106" i="8"/>
  <c r="F107" i="8"/>
  <c r="E104" i="8"/>
  <c r="E103" i="8"/>
  <c r="E101" i="8"/>
  <c r="E97" i="8"/>
  <c r="E95" i="8"/>
  <c r="F104" i="8"/>
  <c r="E93" i="8"/>
  <c r="E92" i="8"/>
  <c r="F93" i="8"/>
  <c r="E91" i="8"/>
  <c r="E90" i="8"/>
  <c r="E89" i="8"/>
  <c r="F91" i="8"/>
  <c r="E83" i="8"/>
  <c r="F87" i="8"/>
  <c r="E73" i="8"/>
  <c r="F79" i="8"/>
  <c r="E72" i="8"/>
  <c r="E65" i="8"/>
  <c r="F72" i="8"/>
  <c r="E63" i="8"/>
  <c r="E59" i="8"/>
  <c r="F64" i="8"/>
  <c r="E58" i="8"/>
  <c r="E57" i="8"/>
  <c r="E56" i="8"/>
  <c r="F58" i="8"/>
  <c r="E47" i="8"/>
  <c r="E46" i="8"/>
  <c r="E45" i="8"/>
  <c r="F47" i="8"/>
  <c r="E43" i="8"/>
  <c r="E42" i="8"/>
  <c r="F43" i="8"/>
  <c r="E145" i="8"/>
  <c r="E148" i="8"/>
  <c r="E143" i="8"/>
  <c r="F144" i="8"/>
  <c r="E112" i="8"/>
  <c r="E113" i="8"/>
  <c r="E119" i="8"/>
  <c r="E124" i="8"/>
  <c r="E131" i="8"/>
  <c r="E132" i="8"/>
  <c r="E133" i="8"/>
  <c r="E138" i="8"/>
  <c r="E141" i="8"/>
  <c r="E144" i="8"/>
  <c r="E81" i="8"/>
  <c r="E82" i="8"/>
  <c r="E84" i="8"/>
  <c r="E85" i="8"/>
  <c r="E86" i="8"/>
  <c r="E87" i="8"/>
  <c r="E88" i="8"/>
  <c r="E94" i="8"/>
  <c r="E96" i="8"/>
  <c r="E98" i="8"/>
  <c r="E99" i="8"/>
  <c r="E100" i="8"/>
  <c r="E102" i="8"/>
  <c r="E105" i="8"/>
  <c r="E108" i="8"/>
  <c r="E109" i="8"/>
  <c r="E80" i="8"/>
  <c r="E41" i="8"/>
  <c r="E44" i="8"/>
  <c r="E48" i="8"/>
  <c r="E49" i="8"/>
  <c r="E50" i="8"/>
  <c r="E51" i="8"/>
  <c r="E52" i="8"/>
  <c r="E53" i="8"/>
  <c r="E54" i="8"/>
  <c r="E55" i="8"/>
  <c r="E40" i="8"/>
  <c r="D34" i="5"/>
  <c r="D33" i="5"/>
</calcChain>
</file>

<file path=xl/sharedStrings.xml><?xml version="1.0" encoding="utf-8"?>
<sst xmlns="http://schemas.openxmlformats.org/spreadsheetml/2006/main" count="5686" uniqueCount="1303">
  <si>
    <r>
      <rPr>
        <sz val="32.5"/>
        <rFont val="Courier New"/>
      </rPr>
      <t>ï0BRBTATDã0ïå"RñMBüTOñüiããăIA</t>
    </r>
  </si>
  <si>
    <r>
      <rPr>
        <b/>
        <sz val="12"/>
        <rFont val="Arial"/>
      </rPr>
      <t>TABLE OF CONTENT</t>
    </r>
  </si>
  <si>
    <r>
      <rPr>
        <b/>
        <sz val="9"/>
        <rFont val="Arial"/>
      </rPr>
      <t>S/No: ADMIN CODE</t>
    </r>
  </si>
  <si>
    <r>
      <rPr>
        <b/>
        <sz val="9"/>
        <rFont val="Arial"/>
      </rPr>
      <t>DESCRIPTION</t>
    </r>
  </si>
  <si>
    <r>
      <rPr>
        <b/>
        <sz val="9"/>
        <rFont val="Arial"/>
      </rPr>
      <t>PAGE</t>
    </r>
  </si>
  <si>
    <r>
      <rPr>
        <b/>
        <sz val="9"/>
        <rFont val="Arial"/>
      </rPr>
      <t>S/No</t>
    </r>
  </si>
  <si>
    <r>
      <rPr>
        <b/>
        <sz val="9"/>
        <rFont val="Arial"/>
      </rPr>
      <t>:  ADMIN CODE</t>
    </r>
  </si>
  <si>
    <r>
      <rPr>
        <sz val="9"/>
        <rFont val="Arial"/>
      </rPr>
      <t>Budget Speech</t>
    </r>
  </si>
  <si>
    <r>
      <rPr>
        <sz val="9"/>
        <rFont val="Arial"/>
      </rPr>
      <t>iii-x</t>
    </r>
  </si>
  <si>
    <r>
      <rPr>
        <sz val="9"/>
        <rFont val="Arial"/>
      </rPr>
      <t>National Volunteer Unit</t>
    </r>
  </si>
  <si>
    <r>
      <rPr>
        <sz val="9"/>
        <rFont val="Arial"/>
      </rPr>
      <t>Composition of Resource Position</t>
    </r>
  </si>
  <si>
    <r>
      <rPr>
        <sz val="9"/>
        <rFont val="Arial"/>
      </rPr>
      <t>xi</t>
    </r>
  </si>
  <si>
    <r>
      <rPr>
        <sz val="9"/>
        <rFont val="Arial"/>
      </rPr>
      <t>Maintenance Unit</t>
    </r>
  </si>
  <si>
    <r>
      <rPr>
        <sz val="9"/>
        <rFont val="Arial"/>
      </rPr>
      <t>Expenditure Profile</t>
    </r>
  </si>
  <si>
    <r>
      <rPr>
        <sz val="9"/>
        <rFont val="Arial"/>
      </rPr>
      <t>xii</t>
    </r>
  </si>
  <si>
    <r>
      <rPr>
        <sz val="9"/>
        <rFont val="Arial"/>
      </rPr>
      <t>Liaison Office Lagos</t>
    </r>
  </si>
  <si>
    <r>
      <rPr>
        <sz val="9"/>
        <rFont val="Arial"/>
      </rPr>
      <t>Sectoral Analysis</t>
    </r>
  </si>
  <si>
    <r>
      <rPr>
        <sz val="9"/>
        <rFont val="Arial"/>
      </rPr>
      <t>xiii</t>
    </r>
  </si>
  <si>
    <r>
      <rPr>
        <sz val="9"/>
        <rFont val="Arial"/>
      </rPr>
      <t>Liaison Office Kaduna</t>
    </r>
  </si>
  <si>
    <r>
      <rPr>
        <sz val="9"/>
        <rFont val="Arial"/>
      </rPr>
      <t>Financial Statement</t>
    </r>
  </si>
  <si>
    <r>
      <rPr>
        <sz val="9"/>
        <rFont val="Arial"/>
      </rPr>
      <t>Liaison Office Abuja</t>
    </r>
  </si>
  <si>
    <r>
      <rPr>
        <sz val="9"/>
        <rFont val="Arial"/>
      </rPr>
      <t>Details of Internally Generated Revenue</t>
    </r>
  </si>
  <si>
    <r>
      <rPr>
        <sz val="9"/>
        <rFont val="Arial"/>
      </rPr>
      <t>2-11</t>
    </r>
  </si>
  <si>
    <r>
      <rPr>
        <sz val="9"/>
        <rFont val="Arial"/>
      </rPr>
      <t>Liaison Office Maiduguri</t>
    </r>
  </si>
  <si>
    <r>
      <rPr>
        <sz val="9"/>
        <rFont val="Arial"/>
      </rPr>
      <t>Summary of Expenditure</t>
    </r>
  </si>
  <si>
    <r>
      <rPr>
        <sz val="9"/>
        <rFont val="Arial"/>
      </rPr>
      <t>12-15</t>
    </r>
  </si>
  <si>
    <r>
      <rPr>
        <sz val="9"/>
        <rFont val="Arial"/>
      </rPr>
      <t>YOSACA</t>
    </r>
  </si>
  <si>
    <r>
      <rPr>
        <sz val="9"/>
        <rFont val="Arial"/>
      </rPr>
      <t>Government House</t>
    </r>
  </si>
  <si>
    <r>
      <rPr>
        <sz val="9"/>
        <rFont val="Arial"/>
      </rPr>
      <t>Local Government Pension Board</t>
    </r>
  </si>
  <si>
    <r>
      <rPr>
        <sz val="9"/>
        <rFont val="Arial"/>
      </rPr>
      <t>Deputy Governor's Office</t>
    </r>
  </si>
  <si>
    <r>
      <rPr>
        <sz val="9"/>
        <rFont val="Arial"/>
      </rPr>
      <t>Pilgrims Commission</t>
    </r>
  </si>
  <si>
    <r>
      <rPr>
        <sz val="9"/>
        <rFont val="Arial"/>
      </rPr>
      <t>Special Adviser on Budget</t>
    </r>
  </si>
  <si>
    <r>
      <rPr>
        <sz val="9"/>
        <rFont val="Arial"/>
      </rPr>
      <t>Yobe State House of Assembly</t>
    </r>
  </si>
  <si>
    <r>
      <rPr>
        <sz val="9"/>
        <rFont val="Arial"/>
      </rPr>
      <t>34-35</t>
    </r>
  </si>
  <si>
    <r>
      <rPr>
        <sz val="9"/>
        <rFont val="Arial"/>
      </rPr>
      <t>Special Adviser on Education</t>
    </r>
  </si>
  <si>
    <r>
      <rPr>
        <sz val="9"/>
        <rFont val="Arial"/>
      </rPr>
      <t>House of Assembly Service Commission</t>
    </r>
  </si>
  <si>
    <r>
      <rPr>
        <sz val="9"/>
        <rFont val="Arial"/>
      </rPr>
      <t>Special Adviser on Finance</t>
    </r>
  </si>
  <si>
    <r>
      <rPr>
        <sz val="9"/>
        <rFont val="Arial"/>
      </rPr>
      <t>Ministry of Home Affairs, Info. &amp; Culture</t>
    </r>
  </si>
  <si>
    <r>
      <rPr>
        <sz val="9"/>
        <rFont val="Arial"/>
      </rPr>
      <t>Special Adviser on Justice</t>
    </r>
  </si>
  <si>
    <r>
      <rPr>
        <sz val="9"/>
        <rFont val="Arial"/>
      </rPr>
      <t>Yobe State Television (YTV)</t>
    </r>
  </si>
  <si>
    <r>
      <rPr>
        <sz val="9"/>
        <rFont val="Arial"/>
      </rPr>
      <t>Special Adviser on Local Government</t>
    </r>
  </si>
  <si>
    <r>
      <rPr>
        <sz val="9"/>
        <rFont val="Arial"/>
      </rPr>
      <t>Yobe Broadcasting Corporation (YBC)</t>
    </r>
  </si>
  <si>
    <r>
      <rPr>
        <sz val="9"/>
        <rFont val="Arial"/>
      </rPr>
      <t>Special Adviser on Housing</t>
    </r>
  </si>
  <si>
    <r>
      <rPr>
        <sz val="9"/>
        <rFont val="Arial"/>
      </rPr>
      <t>Yobe State Printing Corporation</t>
    </r>
  </si>
  <si>
    <r>
      <rPr>
        <sz val="9"/>
        <rFont val="Arial"/>
      </rPr>
      <t>Special Adviser on Political</t>
    </r>
  </si>
  <si>
    <r>
      <rPr>
        <sz val="9"/>
        <rFont val="Arial"/>
      </rPr>
      <t>Council For Arts &amp; Culture</t>
    </r>
  </si>
  <si>
    <r>
      <rPr>
        <sz val="9"/>
        <rFont val="Arial"/>
      </rPr>
      <t>Special Adviser on Security</t>
    </r>
  </si>
  <si>
    <r>
      <rPr>
        <sz val="9"/>
        <rFont val="Arial"/>
      </rPr>
      <t>Fire Service</t>
    </r>
  </si>
  <si>
    <r>
      <rPr>
        <sz val="9"/>
        <rFont val="Arial"/>
      </rPr>
      <t>Special Adviser on Works</t>
    </r>
  </si>
  <si>
    <r>
      <rPr>
        <sz val="9"/>
        <rFont val="Arial"/>
      </rPr>
      <t>Office of the Head of Service</t>
    </r>
  </si>
  <si>
    <r>
      <rPr>
        <sz val="9"/>
        <rFont val="Arial"/>
      </rPr>
      <t>43-44</t>
    </r>
  </si>
  <si>
    <r>
      <rPr>
        <sz val="9"/>
        <rFont val="Arial"/>
      </rPr>
      <t>Special Adviser on Health</t>
    </r>
  </si>
  <si>
    <r>
      <rPr>
        <sz val="9"/>
        <rFont val="Arial"/>
      </rPr>
      <t>Office of the State Auditor-General</t>
    </r>
  </si>
  <si>
    <r>
      <rPr>
        <sz val="9"/>
        <rFont val="Arial"/>
      </rPr>
      <t>44-45</t>
    </r>
  </si>
  <si>
    <r>
      <rPr>
        <sz val="9"/>
        <rFont val="Arial"/>
      </rPr>
      <t>Special Adviser on Agriculture</t>
    </r>
  </si>
  <si>
    <r>
      <rPr>
        <sz val="9"/>
        <rFont val="Arial"/>
      </rPr>
      <t>Local Government Audit</t>
    </r>
  </si>
  <si>
    <r>
      <rPr>
        <sz val="9"/>
        <rFont val="Arial"/>
      </rPr>
      <t>45-46</t>
    </r>
  </si>
  <si>
    <r>
      <rPr>
        <sz val="9"/>
        <rFont val="Arial"/>
      </rPr>
      <t>Special Adviser on Religious Matters</t>
    </r>
  </si>
  <si>
    <r>
      <rPr>
        <sz val="9"/>
        <rFont val="Arial"/>
      </rPr>
      <t>Civil Service Commission</t>
    </r>
  </si>
  <si>
    <r>
      <rPr>
        <sz val="9"/>
        <rFont val="Arial"/>
      </rPr>
      <t>46-47</t>
    </r>
  </si>
  <si>
    <r>
      <rPr>
        <sz val="9"/>
        <rFont val="Arial"/>
      </rPr>
      <t>Special Adviser on Commerce</t>
    </r>
  </si>
  <si>
    <r>
      <rPr>
        <sz val="9"/>
        <rFont val="Arial"/>
      </rPr>
      <t>Local Govt Service Commission</t>
    </r>
  </si>
  <si>
    <r>
      <rPr>
        <sz val="9"/>
        <rFont val="Arial"/>
      </rPr>
      <t>47-48</t>
    </r>
  </si>
  <si>
    <r>
      <rPr>
        <sz val="9"/>
        <rFont val="Arial"/>
      </rPr>
      <t>Special Adviser on Water Resources</t>
    </r>
  </si>
  <si>
    <r>
      <rPr>
        <sz val="9"/>
        <rFont val="Arial"/>
      </rPr>
      <t>State Independent Electoral Comm.</t>
    </r>
  </si>
  <si>
    <r>
      <rPr>
        <sz val="9"/>
        <rFont val="Arial"/>
      </rPr>
      <t>Special Adviser on Transport &amp; Energy</t>
    </r>
  </si>
  <si>
    <r>
      <rPr>
        <sz val="9"/>
        <rFont val="Arial"/>
      </rPr>
      <t>Ministry of Humanitarial &amp; Disaster Mgt.</t>
    </r>
  </si>
  <si>
    <r>
      <rPr>
        <sz val="9"/>
        <rFont val="Arial"/>
      </rPr>
      <t>Special Adviser on Humanitarian Affairs</t>
    </r>
  </si>
  <si>
    <r>
      <rPr>
        <sz val="9"/>
        <rFont val="Arial"/>
      </rPr>
      <t>Ministry of Religious Affairs</t>
    </r>
  </si>
  <si>
    <r>
      <rPr>
        <sz val="9"/>
        <rFont val="Arial"/>
      </rPr>
      <t>49-50</t>
    </r>
  </si>
  <si>
    <r>
      <rPr>
        <sz val="9"/>
        <rFont val="Arial"/>
      </rPr>
      <t>Special Adviser on Environment</t>
    </r>
  </si>
  <si>
    <r>
      <rPr>
        <sz val="9"/>
        <rFont val="Arial"/>
      </rPr>
      <t>Yobe Mosque &amp; Islamic Centre</t>
    </r>
  </si>
  <si>
    <r>
      <rPr>
        <sz val="9"/>
        <rFont val="Arial"/>
      </rPr>
      <t>Special Adviser on Youth and Sport</t>
    </r>
  </si>
  <si>
    <r>
      <rPr>
        <sz val="9"/>
        <rFont val="Arial"/>
      </rPr>
      <t>Ministry of Agriculture</t>
    </r>
  </si>
  <si>
    <r>
      <rPr>
        <sz val="9"/>
        <rFont val="Arial"/>
      </rPr>
      <t>51-52</t>
    </r>
  </si>
  <si>
    <r>
      <rPr>
        <sz val="9"/>
        <rFont val="Arial"/>
      </rPr>
      <t>Special Adviser on Women affairs</t>
    </r>
  </si>
  <si>
    <r>
      <rPr>
        <sz val="9"/>
        <rFont val="Arial"/>
      </rPr>
      <t>Modern Abattoir</t>
    </r>
  </si>
  <si>
    <r>
      <rPr>
        <sz val="9"/>
        <rFont val="Arial"/>
      </rPr>
      <t>52-53</t>
    </r>
  </si>
  <si>
    <r>
      <rPr>
        <sz val="9"/>
        <rFont val="Arial"/>
      </rPr>
      <t>Special Adviser on Economic Development</t>
    </r>
  </si>
  <si>
    <r>
      <rPr>
        <sz val="9"/>
        <rFont val="Arial"/>
      </rPr>
      <t>Pilot Livestock</t>
    </r>
  </si>
  <si>
    <r>
      <rPr>
        <sz val="9"/>
        <rFont val="Arial"/>
      </rPr>
      <t>53-54</t>
    </r>
  </si>
  <si>
    <r>
      <rPr>
        <sz val="9"/>
        <rFont val="Arial"/>
      </rPr>
      <t>Special Adviser on Land &amp; Solid Minerals</t>
    </r>
  </si>
  <si>
    <r>
      <rPr>
        <sz val="9"/>
        <rFont val="Arial"/>
      </rPr>
      <t>Irrigation Programme</t>
    </r>
  </si>
  <si>
    <r>
      <rPr>
        <sz val="9"/>
        <rFont val="Arial"/>
      </rPr>
      <t>Sustainable Development Goals (SDGs)</t>
    </r>
  </si>
  <si>
    <r>
      <rPr>
        <sz val="9"/>
        <rFont val="Arial"/>
      </rPr>
      <t>Agricultural Dev. Programme (ADP)</t>
    </r>
  </si>
  <si>
    <r>
      <rPr>
        <sz val="9"/>
        <rFont val="Arial"/>
      </rPr>
      <t>State Emergency Management Agency</t>
    </r>
  </si>
  <si>
    <r>
      <rPr>
        <sz val="9"/>
        <rFont val="Arial"/>
      </rPr>
      <t>Fertilizer Blending Plant</t>
    </r>
  </si>
  <si>
    <r>
      <rPr>
        <sz val="9"/>
        <rFont val="Arial"/>
      </rPr>
      <t>Bureau on Public Procurement</t>
    </r>
  </si>
  <si>
    <r>
      <rPr>
        <sz val="9"/>
        <rFont val="Arial"/>
      </rPr>
      <t>Ministry of Finance</t>
    </r>
  </si>
  <si>
    <r>
      <rPr>
        <sz val="9"/>
        <rFont val="Arial"/>
      </rPr>
      <t>Office of the Secretary to the State Govt</t>
    </r>
  </si>
  <si>
    <r>
      <rPr>
        <sz val="9"/>
        <rFont val="Arial"/>
      </rPr>
      <t>27-28</t>
    </r>
  </si>
  <si>
    <r>
      <rPr>
        <sz val="9"/>
        <rFont val="Arial"/>
      </rPr>
      <t>Consolidated Revenue Fund Charges</t>
    </r>
  </si>
  <si>
    <r>
      <rPr>
        <sz val="9"/>
        <rFont val="Arial"/>
      </rPr>
      <t>Unicef Coordinator</t>
    </r>
  </si>
  <si>
    <r>
      <rPr>
        <sz val="9"/>
        <rFont val="Arial"/>
      </rPr>
      <t>Miscellaneous</t>
    </r>
  </si>
  <si>
    <r>
      <rPr>
        <sz val="9"/>
        <rFont val="Arial"/>
      </rPr>
      <t>Landscape Unit</t>
    </r>
  </si>
  <si>
    <r>
      <rPr>
        <sz val="9"/>
        <rFont val="Arial"/>
      </rPr>
      <t>Efficiency Unit</t>
    </r>
  </si>
  <si>
    <r>
      <rPr>
        <b/>
        <sz val="9"/>
        <rFont val="Arial"/>
      </rPr>
      <t>S/No:</t>
    </r>
  </si>
  <si>
    <r>
      <rPr>
        <b/>
        <sz val="9"/>
        <rFont val="Arial"/>
      </rPr>
      <t>ADMIN CODE   DESCRIPTION</t>
    </r>
  </si>
  <si>
    <r>
      <rPr>
        <sz val="9"/>
        <rFont val="Arial"/>
      </rPr>
      <t>Debt Management office (DMO)</t>
    </r>
  </si>
  <si>
    <r>
      <rPr>
        <sz val="9"/>
        <rFont val="Arial"/>
      </rPr>
      <t>051300100300  Yobe Desert Stars</t>
    </r>
  </si>
  <si>
    <r>
      <rPr>
        <sz val="9"/>
        <rFont val="Arial"/>
      </rPr>
      <t>Office of the Accountant-General</t>
    </r>
  </si>
  <si>
    <r>
      <rPr>
        <sz val="9"/>
        <rFont val="Arial"/>
      </rPr>
      <t>051300200100  NYSC</t>
    </r>
  </si>
  <si>
    <r>
      <rPr>
        <sz val="9"/>
        <rFont val="Arial"/>
      </rPr>
      <t>Public Financial Management Unit</t>
    </r>
  </si>
  <si>
    <r>
      <rPr>
        <sz val="9"/>
        <rFont val="Arial"/>
      </rPr>
      <t>051400100100  Ministry of Women Affairs</t>
    </r>
  </si>
  <si>
    <r>
      <rPr>
        <sz val="9"/>
        <rFont val="Arial"/>
      </rPr>
      <t>93-94</t>
    </r>
  </si>
  <si>
    <r>
      <rPr>
        <sz val="9"/>
        <rFont val="Arial"/>
      </rPr>
      <t>Board of Internal Revenue (BIR)</t>
    </r>
  </si>
  <si>
    <r>
      <rPr>
        <sz val="9"/>
        <rFont val="Arial"/>
      </rPr>
      <t>60-61</t>
    </r>
  </si>
  <si>
    <r>
      <rPr>
        <sz val="9"/>
        <rFont val="Arial"/>
      </rPr>
      <t>051700100100  Ministry of Education</t>
    </r>
  </si>
  <si>
    <r>
      <rPr>
        <sz val="9"/>
        <rFont val="Arial"/>
      </rPr>
      <t>95-96</t>
    </r>
  </si>
  <si>
    <r>
      <rPr>
        <sz val="9"/>
        <rFont val="Arial"/>
      </rPr>
      <t>Ministry of Commerce, Industries &amp; Tourism</t>
    </r>
  </si>
  <si>
    <r>
      <rPr>
        <sz val="9"/>
        <rFont val="Arial"/>
      </rPr>
      <t>051700100200   French &amp; Kanuri Centre</t>
    </r>
  </si>
  <si>
    <r>
      <rPr>
        <sz val="9"/>
        <rFont val="Arial"/>
      </rPr>
      <t>Yobe Investment Company</t>
    </r>
  </si>
  <si>
    <r>
      <rPr>
        <sz val="9"/>
        <rFont val="Arial"/>
      </rPr>
      <t>051700100300   Remedial Programme</t>
    </r>
  </si>
  <si>
    <r>
      <rPr>
        <sz val="9"/>
        <rFont val="Arial"/>
      </rPr>
      <t>Small &amp; Medium Scale Entreprises</t>
    </r>
  </si>
  <si>
    <r>
      <rPr>
        <sz val="9"/>
        <rFont val="Arial"/>
      </rPr>
      <t>051700300100  SUBEB</t>
    </r>
  </si>
  <si>
    <r>
      <rPr>
        <sz val="9"/>
        <rFont val="Arial"/>
      </rPr>
      <t>State Hotels Board</t>
    </r>
  </si>
  <si>
    <r>
      <rPr>
        <sz val="9"/>
        <rFont val="Arial"/>
      </rPr>
      <t>051700800100  Library Board</t>
    </r>
  </si>
  <si>
    <r>
      <rPr>
        <sz val="9"/>
        <rFont val="Arial"/>
      </rPr>
      <t>Microfinance Bank</t>
    </r>
  </si>
  <si>
    <r>
      <rPr>
        <sz val="9"/>
        <rFont val="Arial"/>
      </rPr>
      <t>051701000100  Agency For Mass Education</t>
    </r>
  </si>
  <si>
    <r>
      <rPr>
        <sz val="9"/>
        <rFont val="Arial"/>
      </rPr>
      <t>Pre- Stressed Concrete Pole Industry Dtr</t>
    </r>
  </si>
  <si>
    <r>
      <rPr>
        <sz val="9"/>
        <rFont val="Arial"/>
      </rPr>
      <t>051701800100  State Polytechnic, Geidam</t>
    </r>
  </si>
  <si>
    <r>
      <rPr>
        <sz val="9"/>
        <rFont val="Arial"/>
      </rPr>
      <t>Ministry of Transport and Energy</t>
    </r>
  </si>
  <si>
    <r>
      <rPr>
        <sz val="9"/>
        <rFont val="Arial"/>
      </rPr>
      <t>051702100100  Yobe State University</t>
    </r>
  </si>
  <si>
    <r>
      <rPr>
        <sz val="9"/>
        <rFont val="Arial"/>
      </rPr>
      <t>102-103</t>
    </r>
  </si>
  <si>
    <r>
      <rPr>
        <sz val="9"/>
        <rFont val="Arial"/>
      </rPr>
      <t>Rural Electrification Board</t>
    </r>
  </si>
  <si>
    <r>
      <rPr>
        <sz val="9"/>
        <rFont val="Arial"/>
      </rPr>
      <t>051703000100   Zonal Inspectorate</t>
    </r>
  </si>
  <si>
    <r>
      <rPr>
        <sz val="9"/>
        <rFont val="Arial"/>
      </rPr>
      <t>Ministry of Works</t>
    </r>
  </si>
  <si>
    <r>
      <rPr>
        <sz val="9"/>
        <rFont val="Arial"/>
      </rPr>
      <t>69-70</t>
    </r>
  </si>
  <si>
    <r>
      <rPr>
        <sz val="9"/>
        <rFont val="Arial"/>
      </rPr>
      <t>051703100100  Arabic &amp; Islamic Education Board</t>
    </r>
  </si>
  <si>
    <r>
      <rPr>
        <sz val="9"/>
        <rFont val="Arial"/>
      </rPr>
      <t>Ministry of Budget &amp; Economic Planning</t>
    </r>
  </si>
  <si>
    <r>
      <rPr>
        <sz val="9"/>
        <rFont val="Arial"/>
      </rPr>
      <t>71-72</t>
    </r>
  </si>
  <si>
    <r>
      <rPr>
        <sz val="9"/>
        <rFont val="Arial"/>
      </rPr>
      <t>051705400100  Teaching Service Board</t>
    </r>
  </si>
  <si>
    <r>
      <rPr>
        <sz val="9"/>
        <rFont val="Arial"/>
      </rPr>
      <t>Budget Monitoring &amp; Inspection</t>
    </r>
  </si>
  <si>
    <r>
      <rPr>
        <sz val="9"/>
        <rFont val="Arial"/>
      </rPr>
      <t>051705500100  Science &amp; Technical Schools Board</t>
    </r>
  </si>
  <si>
    <r>
      <rPr>
        <sz val="9"/>
        <rFont val="Arial"/>
      </rPr>
      <t>Statistics Department</t>
    </r>
  </si>
  <si>
    <r>
      <rPr>
        <sz val="9"/>
        <rFont val="Arial"/>
      </rPr>
      <t>051705600100  Scholarship Board</t>
    </r>
  </si>
  <si>
    <r>
      <rPr>
        <sz val="9"/>
        <rFont val="Arial"/>
      </rPr>
      <t>Donor Coordination Unit</t>
    </r>
  </si>
  <si>
    <r>
      <rPr>
        <sz val="9"/>
        <rFont val="Arial"/>
      </rPr>
      <t>051706400100   Education Resource Centre</t>
    </r>
  </si>
  <si>
    <r>
      <rPr>
        <sz val="9"/>
        <rFont val="Arial"/>
      </rPr>
      <t>Yobe State Bureau of Statistics</t>
    </r>
  </si>
  <si>
    <r>
      <rPr>
        <sz val="9"/>
        <rFont val="Arial"/>
      </rPr>
      <t>051706500100  College of Education Gashua</t>
    </r>
  </si>
  <si>
    <r>
      <rPr>
        <sz val="9"/>
        <rFont val="Arial"/>
      </rPr>
      <t>108-109</t>
    </r>
  </si>
  <si>
    <r>
      <rPr>
        <sz val="9"/>
        <rFont val="Arial"/>
      </rPr>
      <t>Fiscal Responsibility Board</t>
    </r>
  </si>
  <si>
    <r>
      <rPr>
        <sz val="9"/>
        <rFont val="Arial"/>
      </rPr>
      <t>051706600100  Cabs Potiskum</t>
    </r>
  </si>
  <si>
    <r>
      <rPr>
        <sz val="9"/>
        <rFont val="Arial"/>
      </rPr>
      <t>109-110</t>
    </r>
  </si>
  <si>
    <r>
      <rPr>
        <sz val="9"/>
        <rFont val="Arial"/>
      </rPr>
      <t>Ministry of Water Resources</t>
    </r>
  </si>
  <si>
    <r>
      <rPr>
        <sz val="9"/>
        <rFont val="Arial"/>
      </rPr>
      <t>051706700100  College of Agriculture, Gujba</t>
    </r>
  </si>
  <si>
    <r>
      <rPr>
        <sz val="9"/>
        <rFont val="Arial"/>
      </rPr>
      <t>110-111</t>
    </r>
  </si>
  <si>
    <r>
      <rPr>
        <sz val="9"/>
        <rFont val="Arial"/>
      </rPr>
      <t>Water Corporation</t>
    </r>
  </si>
  <si>
    <r>
      <rPr>
        <sz val="9"/>
        <rFont val="Arial"/>
      </rPr>
      <t>051706800100  College of Legal &amp; Islamic Studies, Nguru</t>
    </r>
  </si>
  <si>
    <r>
      <rPr>
        <sz val="9"/>
        <rFont val="Arial"/>
      </rPr>
      <t>111-112</t>
    </r>
  </si>
  <si>
    <r>
      <rPr>
        <sz val="9"/>
        <rFont val="Arial"/>
      </rPr>
      <t>RUWASA</t>
    </r>
  </si>
  <si>
    <r>
      <rPr>
        <sz val="9"/>
        <rFont val="Arial"/>
      </rPr>
      <t>78-79</t>
    </r>
  </si>
  <si>
    <r>
      <rPr>
        <sz val="9"/>
        <rFont val="Arial"/>
      </rPr>
      <t>051706900100  Ministry of Higher Education</t>
    </r>
  </si>
  <si>
    <r>
      <rPr>
        <sz val="9"/>
        <rFont val="Arial"/>
      </rPr>
      <t>112-113</t>
    </r>
  </si>
  <si>
    <r>
      <rPr>
        <sz val="9"/>
        <rFont val="Arial"/>
      </rPr>
      <t>Ministry of Housing &amp; Urban Development</t>
    </r>
  </si>
  <si>
    <r>
      <rPr>
        <sz val="9"/>
        <rFont val="Arial"/>
      </rPr>
      <t>052100100100  Ministry of Health</t>
    </r>
  </si>
  <si>
    <r>
      <rPr>
        <sz val="9"/>
        <rFont val="Arial"/>
      </rPr>
      <t>113-114</t>
    </r>
  </si>
  <si>
    <r>
      <rPr>
        <sz val="9"/>
        <rFont val="Arial"/>
      </rPr>
      <t>Housing &amp; Property Development</t>
    </r>
  </si>
  <si>
    <r>
      <rPr>
        <sz val="9"/>
        <rFont val="Arial"/>
      </rPr>
      <t>052100100200  Epidemological Unit</t>
    </r>
  </si>
  <si>
    <r>
      <rPr>
        <sz val="9"/>
        <rFont val="Arial"/>
      </rPr>
      <t>Ministry of Land &amp; Solid Minirals</t>
    </r>
  </si>
  <si>
    <r>
      <rPr>
        <sz val="9"/>
        <rFont val="Arial"/>
      </rPr>
      <t>052100100300  NPI Unit</t>
    </r>
  </si>
  <si>
    <r>
      <rPr>
        <sz val="9"/>
        <rFont val="Arial"/>
      </rPr>
      <t>Judicial Service Commission</t>
    </r>
  </si>
  <si>
    <r>
      <rPr>
        <sz val="9"/>
        <rFont val="Arial"/>
      </rPr>
      <t>052100300100  Primary Healthcare Management Board</t>
    </r>
  </si>
  <si>
    <r>
      <rPr>
        <sz val="9"/>
        <rFont val="Arial"/>
      </rPr>
      <t>Ministry of Justice</t>
    </r>
  </si>
  <si>
    <r>
      <rPr>
        <sz val="9"/>
        <rFont val="Arial"/>
      </rPr>
      <t>052110200100  Hospital Management Board</t>
    </r>
  </si>
  <si>
    <r>
      <rPr>
        <sz val="9"/>
        <rFont val="Arial"/>
      </rPr>
      <t>117-118</t>
    </r>
  </si>
  <si>
    <r>
      <rPr>
        <sz val="9"/>
        <rFont val="Arial"/>
      </rPr>
      <t>Prerogative of Mercy</t>
    </r>
  </si>
  <si>
    <r>
      <rPr>
        <sz val="9"/>
        <rFont val="Arial"/>
      </rPr>
      <t>052110200200  University Teaching Hospital</t>
    </r>
  </si>
  <si>
    <r>
      <rPr>
        <sz val="9"/>
        <rFont val="Arial"/>
      </rPr>
      <t>119-120</t>
    </r>
  </si>
  <si>
    <r>
      <rPr>
        <sz val="9"/>
        <rFont val="Arial"/>
      </rPr>
      <t>Rent Tribunal</t>
    </r>
  </si>
  <si>
    <r>
      <rPr>
        <sz val="9"/>
        <rFont val="Arial"/>
      </rPr>
      <t>052110400100  College of Nursing &amp; Midwifery</t>
    </r>
  </si>
  <si>
    <r>
      <rPr>
        <sz val="9"/>
        <rFont val="Arial"/>
      </rPr>
      <t>Sanitation Court</t>
    </r>
  </si>
  <si>
    <r>
      <rPr>
        <sz val="9"/>
        <rFont val="Arial"/>
      </rPr>
      <t>052110600100  College of Health Technology Nguru</t>
    </r>
  </si>
  <si>
    <r>
      <rPr>
        <sz val="9"/>
        <rFont val="Arial"/>
      </rPr>
      <t>Revenue Court</t>
    </r>
  </si>
  <si>
    <r>
      <rPr>
        <sz val="9"/>
        <rFont val="Arial"/>
      </rPr>
      <t>052110700100   Family Support Mchc</t>
    </r>
  </si>
  <si>
    <r>
      <rPr>
        <sz val="9"/>
        <rFont val="Arial"/>
      </rPr>
      <t>High Court of Justice</t>
    </r>
  </si>
  <si>
    <r>
      <rPr>
        <sz val="9"/>
        <rFont val="Arial"/>
      </rPr>
      <t>87-88</t>
    </r>
  </si>
  <si>
    <r>
      <rPr>
        <sz val="9"/>
        <rFont val="Arial"/>
      </rPr>
      <t>053500100100  Ministry of Environment</t>
    </r>
  </si>
  <si>
    <r>
      <rPr>
        <sz val="9"/>
        <rFont val="Arial"/>
      </rPr>
      <t>123-124</t>
    </r>
  </si>
  <si>
    <r>
      <rPr>
        <sz val="9"/>
        <rFont val="Arial"/>
      </rPr>
      <t>Administration of Justice Committee</t>
    </r>
  </si>
  <si>
    <r>
      <rPr>
        <sz val="9"/>
        <rFont val="Arial"/>
      </rPr>
      <t>053505600100  NEAZDP</t>
    </r>
  </si>
  <si>
    <r>
      <rPr>
        <sz val="9"/>
        <rFont val="Arial"/>
      </rPr>
      <t>Sharia Court Division</t>
    </r>
  </si>
  <si>
    <r>
      <rPr>
        <sz val="9"/>
        <rFont val="Arial"/>
      </rPr>
      <t>053505700100  Afforestation</t>
    </r>
  </si>
  <si>
    <r>
      <rPr>
        <sz val="9"/>
        <rFont val="Arial"/>
      </rPr>
      <t>Sharia Court of Appeal</t>
    </r>
  </si>
  <si>
    <r>
      <rPr>
        <sz val="9"/>
        <rFont val="Arial"/>
      </rPr>
      <t>89-90</t>
    </r>
  </si>
  <si>
    <r>
      <rPr>
        <sz val="9"/>
        <rFont val="Arial"/>
      </rPr>
      <t>053511600100  YOSEPA</t>
    </r>
  </si>
  <si>
    <r>
      <rPr>
        <sz val="9"/>
        <rFont val="Arial"/>
      </rPr>
      <t>Ministry of Youth, Sports, Social &amp; Com. Dev.</t>
    </r>
  </si>
  <si>
    <r>
      <rPr>
        <sz val="9"/>
        <rFont val="Arial"/>
      </rPr>
      <t>055100100100  Ministry for Local Govt &amp; Chieftaincy Affairs</t>
    </r>
  </si>
  <si>
    <r>
      <rPr>
        <sz val="9"/>
        <rFont val="Arial"/>
      </rPr>
      <t>Sports Council</t>
    </r>
  </si>
  <si>
    <r>
      <rPr>
        <sz val="9"/>
        <rFont val="Arial"/>
      </rPr>
      <t>055100200100  Emirate Council</t>
    </r>
  </si>
  <si>
    <r>
      <rPr>
        <b/>
        <u/>
        <sz val="12"/>
        <rFont val="Arial"/>
        <family val="2"/>
      </rPr>
      <t>A</t>
    </r>
    <r>
      <rPr>
        <u/>
        <sz val="12"/>
        <rFont val="Times New Roman"/>
        <family val="1"/>
      </rPr>
      <t> </t>
    </r>
    <r>
      <rPr>
        <sz val="12"/>
        <rFont val="Times New Roman"/>
        <family val="1"/>
      </rPr>
      <t xml:space="preserve">  </t>
    </r>
    <r>
      <rPr>
        <b/>
        <u/>
        <sz val="12"/>
        <rFont val="Arial"/>
        <family val="2"/>
      </rPr>
      <t xml:space="preserve">DDRESS DELIVERED BY HIS EXCELLENCY, HONOURABLE MAI MALA BUNI, THE EXECUTIVE GOVERNOR OF YOBE STATE
</t>
    </r>
    <r>
      <rPr>
        <b/>
        <u/>
        <sz val="12"/>
        <rFont val="Arial"/>
        <family val="2"/>
      </rPr>
      <t>A</t>
    </r>
    <r>
      <rPr>
        <u/>
        <sz val="12"/>
        <rFont val="Times New Roman"/>
        <family val="1"/>
      </rPr>
      <t> </t>
    </r>
    <r>
      <rPr>
        <sz val="12"/>
        <rFont val="Times New Roman"/>
        <family val="1"/>
      </rPr>
      <t xml:space="preserve">  </t>
    </r>
    <r>
      <rPr>
        <b/>
        <u/>
        <sz val="12"/>
        <rFont val="Arial"/>
        <family val="2"/>
      </rPr>
      <t>T   THE   YOBE   STATE   HOUSE   OF   ASSEMBLY   ON   THE   OCCASION   OF   PRESENTATION   OF   THE   2020   FINANCE   AND</t>
    </r>
  </si>
  <si>
    <r>
      <rPr>
        <b/>
        <sz val="12"/>
        <rFont val="Arial"/>
      </rPr>
      <t>APPROPRIATION BILLS ON WEDNESDAY 13</t>
    </r>
    <r>
      <rPr>
        <b/>
        <vertAlign val="superscript"/>
        <sz val="8"/>
        <rFont val="Arial"/>
        <family val="2"/>
      </rPr>
      <t xml:space="preserve">TH </t>
    </r>
    <r>
      <rPr>
        <b/>
        <sz val="12"/>
        <rFont val="Arial"/>
      </rPr>
      <t>NOVEMBER, 2019.</t>
    </r>
  </si>
  <si>
    <r>
      <rPr>
        <sz val="12"/>
        <rFont val="Arial"/>
        <family val="2"/>
      </rPr>
      <t xml:space="preserve">Bismillahir-Rahmanir-Rahim WaSallallahualaNabiyul-Karim
</t>
    </r>
    <r>
      <rPr>
        <sz val="12"/>
        <rFont val="Symbol"/>
        <family val="1"/>
      </rPr>
      <t></t>
    </r>
    <r>
      <rPr>
        <sz val="12"/>
        <rFont val="Times New Roman"/>
        <family val="1"/>
      </rPr>
      <t xml:space="preserve">    </t>
    </r>
    <r>
      <rPr>
        <sz val="12"/>
        <rFont val="Arial"/>
        <family val="2"/>
      </rPr>
      <t xml:space="preserve">Your Excellency, Hon. Idi BardeGubana (WazirinFune), the Deputy Governor of Yobe State,
</t>
    </r>
    <r>
      <rPr>
        <sz val="12"/>
        <rFont val="Symbol"/>
        <family val="1"/>
      </rPr>
      <t></t>
    </r>
    <r>
      <rPr>
        <sz val="12"/>
        <rFont val="Times New Roman"/>
        <family val="1"/>
      </rPr>
      <t xml:space="preserve">    </t>
    </r>
    <r>
      <rPr>
        <sz val="12"/>
        <rFont val="Arial"/>
        <family val="2"/>
      </rPr>
      <t xml:space="preserve">The Speaker of Yobe State House of Assembly, Rt. Hon. Ahmed LawanMirwa,
</t>
    </r>
    <r>
      <rPr>
        <sz val="12"/>
        <rFont val="Symbol"/>
        <family val="1"/>
      </rPr>
      <t></t>
    </r>
    <r>
      <rPr>
        <sz val="12"/>
        <rFont val="Times New Roman"/>
        <family val="1"/>
      </rPr>
      <t xml:space="preserve">    </t>
    </r>
    <r>
      <rPr>
        <sz val="12"/>
        <rFont val="Arial"/>
        <family val="2"/>
      </rPr>
      <t xml:space="preserve">Your Lordships, Hon. Chief Judge and Hon. Grand Khadi,
</t>
    </r>
    <r>
      <rPr>
        <sz val="12"/>
        <rFont val="Symbol"/>
        <family val="1"/>
      </rPr>
      <t></t>
    </r>
    <r>
      <rPr>
        <sz val="12"/>
        <rFont val="Times New Roman"/>
        <family val="1"/>
      </rPr>
      <t xml:space="preserve">    </t>
    </r>
    <r>
      <rPr>
        <sz val="12"/>
        <rFont val="Arial"/>
        <family val="2"/>
      </rPr>
      <t xml:space="preserve">The Chairman All Progressives Congress (APC) Yobe State,
</t>
    </r>
    <r>
      <rPr>
        <sz val="12"/>
        <rFont val="Symbol"/>
        <family val="1"/>
      </rPr>
      <t></t>
    </r>
    <r>
      <rPr>
        <sz val="12"/>
        <rFont val="Times New Roman"/>
        <family val="1"/>
      </rPr>
      <t xml:space="preserve">    </t>
    </r>
    <r>
      <rPr>
        <sz val="12"/>
        <rFont val="Arial"/>
        <family val="2"/>
      </rPr>
      <t xml:space="preserve">Distinguished Senators and Hon. Members of the National Assembly present,
</t>
    </r>
    <r>
      <rPr>
        <sz val="12"/>
        <rFont val="Symbol"/>
        <family val="1"/>
      </rPr>
      <t></t>
    </r>
    <r>
      <rPr>
        <sz val="12"/>
        <rFont val="Times New Roman"/>
        <family val="1"/>
      </rPr>
      <t xml:space="preserve">    </t>
    </r>
    <r>
      <rPr>
        <sz val="12"/>
        <rFont val="Arial"/>
        <family val="2"/>
      </rPr>
      <t xml:space="preserve">Honourable Members of the Yobe State House of Assembly,
</t>
    </r>
    <r>
      <rPr>
        <sz val="12"/>
        <rFont val="Symbol"/>
        <family val="1"/>
      </rPr>
      <t></t>
    </r>
    <r>
      <rPr>
        <sz val="12"/>
        <rFont val="Times New Roman"/>
        <family val="1"/>
      </rPr>
      <t xml:space="preserve">    </t>
    </r>
    <r>
      <rPr>
        <sz val="12"/>
        <rFont val="Arial"/>
        <family val="2"/>
      </rPr>
      <t xml:space="preserve">State Chairmen of other Political Parties,
</t>
    </r>
    <r>
      <rPr>
        <sz val="12"/>
        <rFont val="Symbol"/>
        <family val="1"/>
      </rPr>
      <t></t>
    </r>
    <r>
      <rPr>
        <sz val="12"/>
        <rFont val="Times New Roman"/>
        <family val="1"/>
      </rPr>
      <t xml:space="preserve">    </t>
    </r>
    <r>
      <rPr>
        <sz val="12"/>
        <rFont val="Arial"/>
        <family val="2"/>
      </rPr>
      <t xml:space="preserve">Heads of Security, Intelligence and Law Enforcement Agencies,
</t>
    </r>
    <r>
      <rPr>
        <sz val="12"/>
        <rFont val="Symbol"/>
        <family val="1"/>
      </rPr>
      <t></t>
    </r>
    <r>
      <rPr>
        <sz val="12"/>
        <rFont val="Times New Roman"/>
        <family val="1"/>
      </rPr>
      <t xml:space="preserve">    </t>
    </r>
    <r>
      <rPr>
        <sz val="12"/>
        <rFont val="Arial"/>
        <family val="2"/>
      </rPr>
      <t xml:space="preserve">The Acting Secretary to the State Government,
</t>
    </r>
    <r>
      <rPr>
        <sz val="12"/>
        <rFont val="Symbol"/>
        <family val="1"/>
      </rPr>
      <t></t>
    </r>
    <r>
      <rPr>
        <sz val="12"/>
        <rFont val="Times New Roman"/>
        <family val="1"/>
      </rPr>
      <t xml:space="preserve">    </t>
    </r>
    <r>
      <rPr>
        <sz val="12"/>
        <rFont val="Arial"/>
        <family val="2"/>
      </rPr>
      <t xml:space="preserve">Other Senior Government Officials,
</t>
    </r>
    <r>
      <rPr>
        <sz val="12"/>
        <rFont val="Symbol"/>
        <family val="1"/>
      </rPr>
      <t></t>
    </r>
    <r>
      <rPr>
        <sz val="12"/>
        <rFont val="Times New Roman"/>
        <family val="1"/>
      </rPr>
      <t xml:space="preserve">    </t>
    </r>
    <r>
      <rPr>
        <sz val="12"/>
        <rFont val="Arial"/>
        <family val="2"/>
      </rPr>
      <t xml:space="preserve">Chairmen of Local Government Caretaker Management Committees,
</t>
    </r>
    <r>
      <rPr>
        <sz val="12"/>
        <rFont val="Symbol"/>
        <family val="1"/>
      </rPr>
      <t></t>
    </r>
    <r>
      <rPr>
        <sz val="12"/>
        <rFont val="Times New Roman"/>
        <family val="1"/>
      </rPr>
      <t xml:space="preserve">    </t>
    </r>
    <r>
      <rPr>
        <sz val="12"/>
        <rFont val="Arial"/>
        <family val="2"/>
      </rPr>
      <t xml:space="preserve">Your Royal Highnesses, Emirs and Mais,
</t>
    </r>
    <r>
      <rPr>
        <sz val="12"/>
        <rFont val="Symbol"/>
        <family val="1"/>
      </rPr>
      <t></t>
    </r>
    <r>
      <rPr>
        <sz val="12"/>
        <rFont val="Times New Roman"/>
        <family val="1"/>
      </rPr>
      <t xml:space="preserve">    </t>
    </r>
    <r>
      <rPr>
        <sz val="12"/>
        <rFont val="Arial"/>
        <family val="2"/>
      </rPr>
      <t xml:space="preserve">Distinguished Invited Guests
</t>
    </r>
    <r>
      <rPr>
        <sz val="12"/>
        <rFont val="Symbol"/>
        <family val="1"/>
      </rPr>
      <t></t>
    </r>
    <r>
      <rPr>
        <sz val="12"/>
        <rFont val="Times New Roman"/>
        <family val="1"/>
      </rPr>
      <t xml:space="preserve">    </t>
    </r>
    <r>
      <rPr>
        <sz val="12"/>
        <rFont val="Arial"/>
        <family val="2"/>
      </rPr>
      <t xml:space="preserve">Members of the Press
</t>
    </r>
    <r>
      <rPr>
        <sz val="12"/>
        <rFont val="Symbol"/>
        <family val="1"/>
      </rPr>
      <t></t>
    </r>
    <r>
      <rPr>
        <sz val="12"/>
        <rFont val="Times New Roman"/>
        <family val="1"/>
      </rPr>
      <t xml:space="preserve">    </t>
    </r>
    <r>
      <rPr>
        <sz val="12"/>
        <rFont val="Arial"/>
        <family val="2"/>
      </rPr>
      <t xml:space="preserve">Ladies and Gentlemen AssalamuAlaikumWarahmatullah
</t>
    </r>
    <r>
      <rPr>
        <sz val="12"/>
        <rFont val="Arial"/>
        <family val="2"/>
      </rPr>
      <t xml:space="preserve">I am delighted to address our Honourable House on the occasion of presentation of the 2020 Finance and Appropriation Bills, today.
</t>
    </r>
    <r>
      <rPr>
        <sz val="12"/>
        <rFont val="Arial"/>
        <family val="2"/>
      </rPr>
      <t xml:space="preserve">2.        Let me state from the on-set that, beyond stock taking of what was achieved in 2019, this occasion provides an opportunity for us to present some of the key elements of our annual plan for the 2020 financial year.
</t>
    </r>
    <r>
      <rPr>
        <sz val="12"/>
        <rFont val="Arial"/>
        <family val="2"/>
      </rPr>
      <t>3.        Our budget is about the lives of our people, values and about our vision, mission, commitment to workhard, sacrifice and resolute determination to move our State forward, to the path of socio-economic prosperity.</t>
    </r>
  </si>
  <si>
    <r>
      <rPr>
        <sz val="12"/>
        <rFont val="Arial"/>
        <family val="2"/>
      </rPr>
      <t xml:space="preserve">4.        The  Honourable  Members  of  the  House  and  our  dignitaries  gathered  here, may  recall that during  our inauguration,  I  laid  out  an ambitious, but determined, agenda to build on the progress our state has made and to take it to the Next Level. I stated then that, we would do this through the formulation of sound policies and implementation of different programmes that would address the critical needs of our people in agriculture, education, healthcare, water supply and infrastructural development, among others.
</t>
    </r>
    <r>
      <rPr>
        <sz val="12"/>
        <rFont val="Arial"/>
        <family val="2"/>
      </rPr>
      <t xml:space="preserve">5.        You may also recall that, I have called on our people to give us their support and to pray for Almighty Allah’s guidance as we make these policies and implement these programmes. I am pleased to report to the Honourable House that, the support which our administration continues to enjoy from people across the state is indeed encouraging and overwhelming.
</t>
    </r>
    <r>
      <rPr>
        <sz val="12"/>
        <rFont val="Arial"/>
        <family val="2"/>
      </rPr>
      <t xml:space="preserve">6.        We are also encouraged by a report of the Progressive Governors’ Forum Secretariat released in October which rated our State second, in terms of new governance initiatives among all the 18 APC-controlled states in the Country.
</t>
    </r>
    <r>
      <rPr>
        <sz val="12"/>
        <rFont val="Arial"/>
        <family val="2"/>
      </rPr>
      <t xml:space="preserve">7.        I want to assure you that, we would continue to introduce new initiatives and take bold steps to make Yobe State, the true </t>
    </r>
    <r>
      <rPr>
        <b/>
        <sz val="12"/>
        <rFont val="Arial"/>
      </rPr>
      <t>“Pride of the Sahel”</t>
    </r>
    <r>
      <rPr>
        <sz val="12"/>
        <rFont val="Arial"/>
        <family val="2"/>
      </rPr>
      <t xml:space="preserve">. We would do whatever it takes to bring the much-needed socio-economic development that would make our people happy and promote their wellbeing.
</t>
    </r>
    <r>
      <rPr>
        <b/>
        <sz val="12"/>
        <rFont val="Arial"/>
      </rPr>
      <t xml:space="preserve">REVIEW OF THE 2019 BUDGET
</t>
    </r>
    <r>
      <rPr>
        <sz val="12"/>
        <rFont val="Arial"/>
        <family val="2"/>
      </rPr>
      <t xml:space="preserve">8.        Let me now briefly make a review of our performance in the 2019 Financial Year. As the Honourable Members may recall, N91.6 billion was budgeted to Finance Capital and Recurrent Expenditure. The actual budgetary receipts from the Federation Account Allocations, Internally Generated Revenue and other sources, however, stood at N68.9 billion or 75.2 percent of what was projected.
</t>
    </r>
    <r>
      <rPr>
        <sz val="12"/>
        <rFont val="Arial"/>
        <family val="2"/>
      </rPr>
      <t xml:space="preserve">9.        The actual total recurrent expenditure for the year now stands at N39 billion, while the capital spending stands at ₦25 billion. This amounts to 62 percent and 78 percent of implementation successes, respectively.
</t>
    </r>
    <r>
      <rPr>
        <sz val="12"/>
        <rFont val="Arial"/>
        <family val="2"/>
      </rPr>
      <t xml:space="preserve">10.      During the period under review, the Yobe State Government has undertaken key social and infrastructural projects and programmes. For instance, we have procured 9,000 metric tons of fertilizer at the cost of ₦1.7 billion.   These will be sold to farmers at the subsidized price of ₦3,000 per bag.
</t>
    </r>
    <r>
      <rPr>
        <sz val="12"/>
        <rFont val="Arial"/>
        <family val="2"/>
      </rPr>
      <t xml:space="preserve">11.      We have  also jointly with  the  Local Government Councils, procured  103 tractors at  the cost of  ₦1.4 billion. We directed  that  the tractors should be allocated to women, youth and elder farmer groups to boost agricultural activities in the State.
</t>
    </r>
    <r>
      <rPr>
        <sz val="12"/>
        <rFont val="Arial"/>
        <family val="2"/>
      </rPr>
      <t>12.      We have also continued to fund our Cargo International Airport project having paid a little over five billion naira to the contractors handling the project. The sum of N8.9 billion has also been paid to cover other ongoing road projects.</t>
    </r>
  </si>
  <si>
    <r>
      <rPr>
        <sz val="12"/>
        <rFont val="Arial"/>
        <family val="2"/>
      </rPr>
      <t xml:space="preserve">13.      The Honourable House may wish to note that, we have successfully resuscitated the Yobe Woven Sacks Factory, the Yobe Flour and  Feed  Mills  and  the  YobeAluminium  Company.  The total  sum  of  N259  million  was  expended  to  put these  three  companies  back  to production.
</t>
    </r>
    <r>
      <rPr>
        <sz val="12"/>
        <rFont val="Arial"/>
        <family val="2"/>
      </rPr>
      <t xml:space="preserve">14.      Similarly,  our  administration  has  awarded  contract  for  the  construction  of  the  Damaturu Ultra-Modern  Market  at  the  cost  of  N2.8 billion.  We  have  equally  laid  the  foundation  for  the  construction  of  the  Potiskum  Truck  Transit  Park  in  partnership  with  the  Nigerian Shippers’ Council.
</t>
    </r>
    <r>
      <rPr>
        <sz val="12"/>
        <rFont val="Arial"/>
        <family val="2"/>
      </rPr>
      <t xml:space="preserve">15.      Furthermore, we have also incurred numerous other expenditures in the governance sector, including the payment of N3.8 billion pensions and gratuities, in addition to expenditures in Law and Justice and the Social sectors.
</t>
    </r>
    <r>
      <rPr>
        <b/>
        <sz val="12"/>
        <rFont val="Arial"/>
      </rPr>
      <t xml:space="preserve">THE 2020 BUDGET
</t>
    </r>
    <r>
      <rPr>
        <sz val="12"/>
        <rFont val="Arial"/>
        <family val="2"/>
      </rPr>
      <t xml:space="preserve">16.      Having reviewed the 2019 Budget performance, let me now turn to the 2020 budget, which I am here to present.
</t>
    </r>
    <r>
      <rPr>
        <sz val="12"/>
        <rFont val="Arial"/>
        <family val="2"/>
      </rPr>
      <t xml:space="preserve">17.      As I stated earlier, we plan to implement together far-reaching policies and programmes that would transform our State and improve the living standard and condition of our people.
</t>
    </r>
    <r>
      <rPr>
        <sz val="12"/>
        <rFont val="Arial"/>
        <family val="2"/>
      </rPr>
      <t xml:space="preserve">18.      For this reason, we have decided to tag the 2020 budget as the </t>
    </r>
    <r>
      <rPr>
        <b/>
        <sz val="12"/>
        <rFont val="Arial"/>
      </rPr>
      <t>“Budget of Continuity and Consolidation”</t>
    </r>
    <r>
      <rPr>
        <sz val="12"/>
        <rFont val="Arial"/>
        <family val="2"/>
      </rPr>
      <t xml:space="preserve">.
</t>
    </r>
    <r>
      <rPr>
        <sz val="12"/>
        <rFont val="Arial"/>
        <family val="2"/>
      </rPr>
      <t xml:space="preserve">19.      We intend to spend the sum of </t>
    </r>
    <r>
      <rPr>
        <b/>
        <sz val="12"/>
        <rFont val="Arial"/>
      </rPr>
      <t xml:space="preserve">₦108,414,101,082 </t>
    </r>
    <r>
      <rPr>
        <sz val="12"/>
        <rFont val="Arial"/>
        <family val="2"/>
      </rPr>
      <t xml:space="preserve">(One Hundred and Eight Billion, Four Hundred and Fourteen Million, One Hundred and One Thousand, and Eighty-Two Naira) to execute various projects and programmes. This sum represents an increase of N16.7 billion or 15.5 percent over that of 2019 Fiscal Year.
</t>
    </r>
    <r>
      <rPr>
        <sz val="12"/>
        <rFont val="Arial"/>
        <family val="2"/>
      </rPr>
      <t xml:space="preserve">20.      Of the total proposed budget sum, we plan to spend the sum of </t>
    </r>
    <r>
      <rPr>
        <b/>
        <sz val="12"/>
        <rFont val="Arial"/>
      </rPr>
      <t xml:space="preserve">₦58,048,101,082or 53.5% </t>
    </r>
    <r>
      <rPr>
        <sz val="12"/>
        <rFont val="Arial"/>
        <family val="2"/>
      </rPr>
      <t xml:space="preserve">to cater for recurrent expenditure and
</t>
    </r>
    <r>
      <rPr>
        <b/>
        <sz val="12"/>
        <rFont val="Arial"/>
      </rPr>
      <t xml:space="preserve">₦50,366,000,000or 46.5% </t>
    </r>
    <r>
      <rPr>
        <sz val="12"/>
        <rFont val="Arial"/>
        <family val="2"/>
      </rPr>
      <t xml:space="preserve">to cater for capital expenditure programmes.
</t>
    </r>
    <r>
      <rPr>
        <b/>
        <sz val="12"/>
        <rFont val="Arial"/>
      </rPr>
      <t xml:space="preserve">THE FOCUS OF 2020 BUDGET.
</t>
    </r>
    <r>
      <rPr>
        <b/>
        <sz val="12"/>
        <rFont val="Arial"/>
      </rPr>
      <t xml:space="preserve">The Budget will give attention to the following key areas:
</t>
    </r>
    <r>
      <rPr>
        <sz val="12"/>
        <rFont val="Arial"/>
        <family val="2"/>
      </rPr>
      <t>21</t>
    </r>
    <r>
      <rPr>
        <b/>
        <sz val="12"/>
        <rFont val="Arial"/>
      </rPr>
      <t>.      Firstly</t>
    </r>
    <r>
      <rPr>
        <sz val="12"/>
        <rFont val="Arial"/>
        <family val="2"/>
      </rPr>
      <t xml:space="preserve">, it would build on the momentum to revitalize our education sector.
</t>
    </r>
    <r>
      <rPr>
        <sz val="12"/>
        <rFont val="Arial"/>
        <family val="2"/>
      </rPr>
      <t>22.      You  may  recall  that  since  our  assumption  of  office,  we  have  taken  proactive  approaches  to  addressing  the  challenges  in  our education sector, especially in primary and secondary education. We have organised and hosted an education summit, set up a Technical Committee on the Revitalization of Basic and Secondary Education and resolved to implement the recommendations of the Committee.</t>
    </r>
  </si>
  <si>
    <r>
      <rPr>
        <sz val="12"/>
        <rFont val="Arial"/>
        <family val="2"/>
      </rPr>
      <t xml:space="preserve">23.      </t>
    </r>
    <r>
      <rPr>
        <b/>
        <sz val="12"/>
        <rFont val="Arial"/>
      </rPr>
      <t>Secondly</t>
    </r>
    <r>
      <rPr>
        <sz val="12"/>
        <rFont val="Arial"/>
        <family val="2"/>
      </rPr>
      <t xml:space="preserve">, the 2020 Budget, will seek to boost agriculture by encouraging a transition from our traditional subsistent to commercial farming. Our administration is poised to improve food security and provide avenues for wealth creation and youth empowerment.
</t>
    </r>
    <r>
      <rPr>
        <sz val="12"/>
        <rFont val="Arial"/>
        <family val="2"/>
      </rPr>
      <t xml:space="preserve">24.      </t>
    </r>
    <r>
      <rPr>
        <b/>
        <sz val="12"/>
        <rFont val="Arial"/>
      </rPr>
      <t>Thirdly</t>
    </r>
    <r>
      <rPr>
        <sz val="12"/>
        <rFont val="Arial"/>
        <family val="2"/>
      </rPr>
      <t xml:space="preserve">, we will seek to improve access to qualitative and affordable healthcare for our people by upgrading healthcare infrastructure and making sure that our hospitals, clinics, and health centres have the basic requirements to function efficiently and effectively.
</t>
    </r>
    <r>
      <rPr>
        <sz val="12"/>
        <rFont val="Arial"/>
        <family val="2"/>
      </rPr>
      <t xml:space="preserve">25.      </t>
    </r>
    <r>
      <rPr>
        <b/>
        <sz val="12"/>
        <rFont val="Arial"/>
      </rPr>
      <t>Fourthly</t>
    </r>
    <r>
      <rPr>
        <sz val="12"/>
        <rFont val="Arial"/>
        <family val="2"/>
      </rPr>
      <t xml:space="preserve">, it will also build and upgrade critical infrastructure such as roads, water supply and sanitation facilities, electricity, among others to accelerate our effort in post-insurgency resettlement, rehabilitation, reconstruction and peace building.
</t>
    </r>
    <r>
      <rPr>
        <sz val="12"/>
        <rFont val="Arial"/>
        <family val="2"/>
      </rPr>
      <t>26</t>
    </r>
    <r>
      <rPr>
        <b/>
        <sz val="12"/>
        <rFont val="Arial"/>
      </rPr>
      <t>.      Lastly</t>
    </r>
    <r>
      <rPr>
        <sz val="12"/>
        <rFont val="Arial"/>
        <family val="2"/>
      </rPr>
      <t xml:space="preserve">, the budget will also focus on tapping from our vast solid mineral and tourism potentials and promoting commercial activities by providing incentives to attract private investments and entrepreneurship.
</t>
    </r>
    <r>
      <rPr>
        <sz val="12"/>
        <rFont val="Arial"/>
        <family val="2"/>
      </rPr>
      <t xml:space="preserve">27.      We have already started discussions with potential domestic and foreign investors for the construction of a new cement factory in the State to effectively utilize our abundant gypsum and limestone deposits. We are also exploring a wide range of partnerships to build meat processing and diary factories for export.
</t>
    </r>
    <r>
      <rPr>
        <sz val="12"/>
        <rFont val="Arial"/>
        <family val="2"/>
      </rPr>
      <t xml:space="preserve">28.      I wish to reiterate that, subject to the availability of our resources, the five key areas I have mentioned above are the key objectives which the 2020 budget intends to achieve and focus on.
</t>
    </r>
    <r>
      <rPr>
        <sz val="12"/>
        <rFont val="Arial"/>
        <family val="2"/>
      </rPr>
      <t xml:space="preserve">In specific terms, some of the key allocations to the MDAs in the budget are as follows:
</t>
    </r>
    <r>
      <rPr>
        <sz val="12"/>
        <rFont val="Arial"/>
        <family val="2"/>
      </rPr>
      <t xml:space="preserve">a)  Works, Transport and Energy:                            -          ₦16.078 billion
</t>
    </r>
    <r>
      <rPr>
        <sz val="12"/>
        <rFont val="Arial"/>
        <family val="2"/>
      </rPr>
      <t xml:space="preserve">b)  Land, Housing and Property Development         -          ₦  8.846 billion
</t>
    </r>
    <r>
      <rPr>
        <sz val="12"/>
        <rFont val="Arial"/>
        <family val="2"/>
      </rPr>
      <t xml:space="preserve">c)  Education:                                                           -          ₦22.853 billion
</t>
    </r>
    <r>
      <rPr>
        <sz val="12"/>
        <rFont val="Arial"/>
        <family val="2"/>
      </rPr>
      <t xml:space="preserve">d)  Agriculture                                                          -          ₦  4.645 billion
</t>
    </r>
    <r>
      <rPr>
        <sz val="12"/>
        <rFont val="Arial"/>
        <family val="2"/>
      </rPr>
      <t xml:space="preserve">e)  Health                                                                 -          ₦12.658 billion
</t>
    </r>
    <r>
      <rPr>
        <sz val="12"/>
        <rFont val="Arial"/>
        <family val="2"/>
      </rPr>
      <t xml:space="preserve">f)   Water Resources                                                -          ₦  1.968 billion
</t>
    </r>
    <r>
      <rPr>
        <sz val="12"/>
        <rFont val="Arial"/>
        <family val="2"/>
      </rPr>
      <t xml:space="preserve">g)  Commerce, Industry and Tourism                      -          ₦  4.429 billion
</t>
    </r>
    <r>
      <rPr>
        <sz val="12"/>
        <rFont val="Arial"/>
        <family val="2"/>
      </rPr>
      <t xml:space="preserve">h)  Yobe State House of Assembly                          -          ₦  2.188 billion
</t>
    </r>
    <r>
      <rPr>
        <sz val="12"/>
        <rFont val="Arial"/>
        <family val="2"/>
      </rPr>
      <t xml:space="preserve">i)   Government House                                            -          ₦  3.154 billion
</t>
    </r>
    <r>
      <rPr>
        <sz val="12"/>
        <rFont val="Arial"/>
        <family val="2"/>
      </rPr>
      <t xml:space="preserve">j)   Office of the SSG                                                -          ₦  4.331 billion
</t>
    </r>
    <r>
      <rPr>
        <sz val="12"/>
        <rFont val="Arial"/>
        <family val="2"/>
      </rPr>
      <t xml:space="preserve">k)  Office of the Head of Service                              -          ₦  1.611 billion
</t>
    </r>
    <r>
      <rPr>
        <sz val="12"/>
        <rFont val="Arial"/>
        <family val="2"/>
      </rPr>
      <t>29.      Mr. Speaker and Honourable Members, full details of the 2020 Budget are contained in the Finance and Appropriation Bills, I am presenting to you today. The Permanent Secretaries of the Ministry of Finance, and that of Budget and Planning and of Political Affairs are hereby directed to brief the press on the details of the budget proposals.</t>
    </r>
  </si>
  <si>
    <r>
      <rPr>
        <sz val="12"/>
        <rFont val="Arial"/>
        <family val="2"/>
      </rPr>
      <t xml:space="preserve">30.      In line with our reform agenda, four additional Ministries will be created making the total number of Ministries in the State to twenty. The existing Ministries in the State will be re-positioned to ensure effective service delivery.
</t>
    </r>
    <r>
      <rPr>
        <sz val="12"/>
        <rFont val="Arial"/>
        <family val="2"/>
      </rPr>
      <t xml:space="preserve">31.      Mr. Speaker, Honourable Members, Distinguished Ladies and Gentlemen, let me now speak on the issue of security in our State.
</t>
    </r>
    <r>
      <rPr>
        <sz val="12"/>
        <rFont val="Arial"/>
        <family val="2"/>
      </rPr>
      <t xml:space="preserve">32.      There is no doubt that, despite recent isolated incidences, there is general improvement in the security situation in the State. This in fact was achieved as a result of the dedication and gallantry of our Armed forces and other Security Agencies. It is also a testimony to the resilience of our people across the State and the level of cooperation and support they have been giving and will continue to give to the security agencies involved in the fight against insurgency and other forms of crime.
</t>
    </r>
    <r>
      <rPr>
        <sz val="12"/>
        <rFont val="Arial"/>
        <family val="2"/>
      </rPr>
      <t xml:space="preserve">33.      We as a people therefore need to continue to build on the progress we have made. We must continue to do everything within our powers to provide our security agencies with the support, assistance and cooperation they need to tackle all our security challenges.
</t>
    </r>
    <r>
      <rPr>
        <sz val="12"/>
        <rFont val="Arial"/>
        <family val="2"/>
      </rPr>
      <t xml:space="preserve">34.      To complement our efforts, therefore, a </t>
    </r>
    <r>
      <rPr>
        <b/>
        <sz val="12"/>
        <rFont val="Arial"/>
      </rPr>
      <t xml:space="preserve">Special Security Trust Fund, </t>
    </r>
    <r>
      <rPr>
        <sz val="12"/>
        <rFont val="Arial"/>
        <family val="2"/>
      </rPr>
      <t xml:space="preserve">which is an initiative of the Progressive Governors’ Forum, will be instituted in the State. The enabling draft executive bill will be transmitted to this Honourable House soon.
</t>
    </r>
    <r>
      <rPr>
        <sz val="12"/>
        <rFont val="Arial"/>
        <family val="2"/>
      </rPr>
      <t xml:space="preserve">35.      In  this  respect,  the  Acting  Secretary  to  the  State  Government  is  directed  to  finalize  work  on  the  draft  bill  in  conjunction  with appropriate stakeholders for submission in time to the Honourable Members for consideration.
</t>
    </r>
    <r>
      <rPr>
        <sz val="12"/>
        <rFont val="Arial"/>
        <family val="2"/>
      </rPr>
      <t xml:space="preserve">36.      I wish to conclude my address by expressing my deepest appreciation to the Speaker and Honourable Members of the House of Assembly for what we have done together for our people in 2019, and what we will continue to do together in the years ahead.
</t>
    </r>
    <r>
      <rPr>
        <sz val="12"/>
        <rFont val="Arial"/>
        <family val="2"/>
      </rPr>
      <t xml:space="preserve">37.      I am confident that the Honourable Members will consider our 2020 Budget proposals meticulously and pass them expeditiously, to enable us deliver our campaign promises to the electorate.
</t>
    </r>
    <r>
      <rPr>
        <sz val="12"/>
        <rFont val="Arial"/>
        <family val="2"/>
      </rPr>
      <t xml:space="preserve">38.      Finally, in conformity with the provisions of section 121, sub-section (1) 2 of the 1999 Constitution of the Federal Republic of Nigeria as amended, I now have the honour to present to the Speaker, the 2020 Finance and Appropriation Bills for deliberation and passage by the Honourable House.
</t>
    </r>
    <r>
      <rPr>
        <sz val="12"/>
        <rFont val="Arial"/>
        <family val="2"/>
      </rPr>
      <t>Thank you for the attention.</t>
    </r>
  </si>
  <si>
    <r>
      <rPr>
        <b/>
        <u/>
        <sz val="12"/>
        <rFont val="Arial"/>
        <family val="2"/>
      </rPr>
      <t>A</t>
    </r>
    <r>
      <rPr>
        <u/>
        <sz val="12"/>
        <rFont val="Times New Roman"/>
        <family val="1"/>
      </rPr>
      <t> </t>
    </r>
    <r>
      <rPr>
        <sz val="12"/>
        <rFont val="Times New Roman"/>
        <family val="1"/>
      </rPr>
      <t xml:space="preserve">  </t>
    </r>
    <r>
      <rPr>
        <b/>
        <u/>
        <sz val="12"/>
        <rFont val="Arial"/>
        <family val="2"/>
      </rPr>
      <t>DDRESS BY HIS EXCELLENCY, HONOURABLE MAI MALA BUNI, THE EXECUTIVE GOVERNOR OF YOBE STATE, ON THE</t>
    </r>
  </si>
  <si>
    <r>
      <rPr>
        <b/>
        <sz val="12"/>
        <rFont val="Arial"/>
      </rPr>
      <t>OCCASION OF SIGNING INTO LAW OF THE 2020 FINANCE AND APPROPRIATION BILLS, ON MONDAY 30</t>
    </r>
    <r>
      <rPr>
        <b/>
        <vertAlign val="superscript"/>
        <sz val="8"/>
        <rFont val="Arial"/>
        <family val="2"/>
      </rPr>
      <t xml:space="preserve">TH  </t>
    </r>
    <r>
      <rPr>
        <b/>
        <sz val="12"/>
        <rFont val="Arial"/>
      </rPr>
      <t xml:space="preserve">DECEMBER, </t>
    </r>
    <r>
      <rPr>
        <b/>
        <u/>
        <sz val="12"/>
        <rFont val="Arial"/>
        <family val="2"/>
      </rPr>
      <t>2</t>
    </r>
    <r>
      <rPr>
        <u/>
        <sz val="12"/>
        <rFont val="Times New Roman"/>
        <family val="1"/>
      </rPr>
      <t> </t>
    </r>
    <r>
      <rPr>
        <sz val="12"/>
        <rFont val="Times New Roman"/>
        <family val="1"/>
      </rPr>
      <t xml:space="preserve"> </t>
    </r>
    <r>
      <rPr>
        <b/>
        <u/>
        <sz val="12"/>
        <rFont val="Arial"/>
        <family val="2"/>
      </rPr>
      <t>019.</t>
    </r>
  </si>
  <si>
    <r>
      <rPr>
        <sz val="12"/>
        <rFont val="Arial"/>
        <family val="2"/>
      </rPr>
      <t xml:space="preserve">Your Excellency, the Deputy Governor of Yobe State, Hon. Idi BardeGubana, WazirinFune The Honourable Speaker, Yobe State House of Assembly,
</t>
    </r>
    <r>
      <rPr>
        <sz val="12"/>
        <rFont val="Arial"/>
        <family val="2"/>
      </rPr>
      <t xml:space="preserve">Right HonourableAlhaji Ahmed LawanMirwa,
</t>
    </r>
    <r>
      <rPr>
        <sz val="12"/>
        <rFont val="Arial"/>
        <family val="2"/>
      </rPr>
      <t xml:space="preserve">Your Lordships, the Honourable Chief Judge and the Hon. Grand Kadi, Honourable Members of the Yobe State House of Assembly,
</t>
    </r>
    <r>
      <rPr>
        <sz val="12"/>
        <rFont val="Arial"/>
        <family val="2"/>
      </rPr>
      <t xml:space="preserve">The Honourable Commissioners
</t>
    </r>
    <r>
      <rPr>
        <sz val="12"/>
        <rFont val="Arial"/>
        <family val="2"/>
      </rPr>
      <t xml:space="preserve">The Brigade Commander 27 Task Force Brigade The Commissioner of Police Yobe State Command,
</t>
    </r>
    <r>
      <rPr>
        <sz val="12"/>
        <rFont val="Arial"/>
        <family val="2"/>
      </rPr>
      <t xml:space="preserve">The State Director of Security, Yobe State and other Heads of Para-military Agencies, The State Chairman APC
</t>
    </r>
    <r>
      <rPr>
        <sz val="12"/>
        <rFont val="Arial"/>
        <family val="2"/>
      </rPr>
      <t xml:space="preserve">The Acting Secretary to the State Government, The Acting Head of Service,
</t>
    </r>
    <r>
      <rPr>
        <sz val="12"/>
        <rFont val="Arial"/>
        <family val="2"/>
      </rPr>
      <t xml:space="preserve">Special Advisers and Senior Special Assistants, Permanent Secretaries,
</t>
    </r>
    <r>
      <rPr>
        <sz val="12"/>
        <rFont val="Arial"/>
        <family val="2"/>
      </rPr>
      <t xml:space="preserve">Chief Executives of Boards and Parastatals and Heads of Extra-Ministerial Departments, Directors of Human Resource of the Local Governments here present,
</t>
    </r>
    <r>
      <rPr>
        <sz val="12"/>
        <rFont val="Arial"/>
        <family val="2"/>
      </rPr>
      <t xml:space="preserve">Your Royal Highnesses Emirs and Mais, Distinguished Invited Guests, Gentlemen of the Press,
</t>
    </r>
    <r>
      <rPr>
        <sz val="12"/>
        <rFont val="Arial"/>
        <family val="2"/>
      </rPr>
      <t xml:space="preserve">Ladies and Gentlemen AssalamuAlaikum
</t>
    </r>
    <r>
      <rPr>
        <sz val="12"/>
        <rFont val="Arial"/>
        <family val="2"/>
      </rPr>
      <t>This gathering will recall that on Wednesday, 13</t>
    </r>
    <r>
      <rPr>
        <vertAlign val="superscript"/>
        <sz val="8"/>
        <rFont val="Arial"/>
        <family val="2"/>
      </rPr>
      <t xml:space="preserve">th  </t>
    </r>
    <r>
      <rPr>
        <sz val="12"/>
        <rFont val="Arial"/>
        <family val="2"/>
      </rPr>
      <t xml:space="preserve">November 2019, I presented the 2020 Finance and Appropriation Bills to the Yobe State House  Assembly for  deliberation and consideration.   On  that significant moment, I reviewed  the performance of the 2019 Budget indicating that the sum of N91.6 billion was budgeted to finance the capital and recurrent expenditure items.
</t>
    </r>
    <r>
      <rPr>
        <sz val="12"/>
        <rFont val="Arial"/>
        <family val="2"/>
      </rPr>
      <t xml:space="preserve">2.        As the fiscal year has come to an end, I find it expedient to state that out of the </t>
    </r>
    <r>
      <rPr>
        <b/>
        <sz val="12"/>
        <rFont val="Arial"/>
      </rPr>
      <t xml:space="preserve">N91.6 billion </t>
    </r>
    <r>
      <rPr>
        <sz val="12"/>
        <rFont val="Arial"/>
        <family val="2"/>
      </rPr>
      <t xml:space="preserve">budgeted, the actual capital receipts that came to the coffers of the State Government from all sources now stood at </t>
    </r>
    <r>
      <rPr>
        <b/>
        <sz val="12"/>
        <rFont val="Arial"/>
      </rPr>
      <t xml:space="preserve">N78,185,807,438.95 </t>
    </r>
    <r>
      <rPr>
        <sz val="12"/>
        <rFont val="Arial"/>
        <family val="2"/>
      </rPr>
      <t xml:space="preserve">of the projections for 2019. The total recurrent spending now stands at </t>
    </r>
    <r>
      <rPr>
        <b/>
        <sz val="12"/>
        <rFont val="Arial"/>
      </rPr>
      <t xml:space="preserve">N47,308,084,499.89 </t>
    </r>
    <r>
      <rPr>
        <sz val="12"/>
        <rFont val="Arial"/>
        <family val="2"/>
      </rPr>
      <t xml:space="preserve">or </t>
    </r>
    <r>
      <rPr>
        <b/>
        <sz val="12"/>
        <rFont val="Arial"/>
      </rPr>
      <t xml:space="preserve">94.7% </t>
    </r>
    <r>
      <rPr>
        <sz val="12"/>
        <rFont val="Arial"/>
        <family val="2"/>
      </rPr>
      <t>of the projections for the year, while the cumulative capital expenditure</t>
    </r>
  </si>
  <si>
    <r>
      <rPr>
        <sz val="12"/>
        <rFont val="Arial"/>
        <family val="2"/>
      </rPr>
      <t xml:space="preserve">stands at </t>
    </r>
    <r>
      <rPr>
        <b/>
        <sz val="12"/>
        <rFont val="Arial"/>
      </rPr>
      <t xml:space="preserve">N28,732,936,853.86 </t>
    </r>
    <r>
      <rPr>
        <sz val="12"/>
        <rFont val="Arial"/>
        <family val="2"/>
      </rPr>
      <t xml:space="preserve">or </t>
    </r>
    <r>
      <rPr>
        <b/>
        <sz val="12"/>
        <rFont val="Arial"/>
      </rPr>
      <t xml:space="preserve">69% </t>
    </r>
    <r>
      <rPr>
        <sz val="12"/>
        <rFont val="Arial"/>
        <family val="2"/>
      </rPr>
      <t xml:space="preserve">of implementation successes.  The net performance of our State’s 2019 Budget is therefore </t>
    </r>
    <r>
      <rPr>
        <b/>
        <sz val="12"/>
        <rFont val="Arial"/>
      </rPr>
      <t xml:space="preserve">85.3%
</t>
    </r>
    <r>
      <rPr>
        <sz val="12"/>
        <rFont val="Arial"/>
        <family val="2"/>
      </rPr>
      <t xml:space="preserve">success.
</t>
    </r>
    <r>
      <rPr>
        <sz val="12"/>
        <rFont val="Arial"/>
        <family val="2"/>
      </rPr>
      <t xml:space="preserve">3.        Similarly,  while  delivering  my  address  to  the  Honourable  House  during  the  presentation  ceremony,  I  stated  that  our  planned programmes for the year 2020 Budget which we tagged </t>
    </r>
    <r>
      <rPr>
        <b/>
        <sz val="12"/>
        <rFont val="Arial"/>
      </rPr>
      <t>“</t>
    </r>
    <r>
      <rPr>
        <b/>
        <i/>
        <sz val="12"/>
        <rFont val="Arial"/>
        <family val="2"/>
      </rPr>
      <t>BUDGET OF CONTINUITY AND CONSOLODATION</t>
    </r>
    <r>
      <rPr>
        <b/>
        <sz val="12"/>
        <rFont val="Arial"/>
      </rPr>
      <t xml:space="preserve">” </t>
    </r>
    <r>
      <rPr>
        <sz val="12"/>
        <rFont val="Arial"/>
        <family val="2"/>
      </rPr>
      <t xml:space="preserve">is aimed at building on the momentum  to  revitalize  our  educational  and  agricultural  sectors  in  the  State.   It  is  also  intended  to  improve  our  health  care  delivery services, up-grading the vital infrastructure such as water and electricity supplies, provision of roads, sanitation facilities and environmental regeneration, among others. These we believe will strengthen our commitment towards accelerating the phase of our development efforts particularly post-insurgency peace building, resettlement, rehabilitation and reconstruction.
</t>
    </r>
    <r>
      <rPr>
        <sz val="12"/>
        <rFont val="Arial"/>
        <family val="2"/>
      </rPr>
      <t xml:space="preserve">4.        The passage of the Finance and Appropriation Bills expeditiously by the Honourable members will therefore, enable us to continue to consolidate on the execution of our numerous developmental projects for the rapid socio-economic and infrastructural transformation of our beloved State in-line with the cardinal objectives of our administration.
</t>
    </r>
    <r>
      <rPr>
        <sz val="12"/>
        <rFont val="Arial"/>
        <family val="2"/>
      </rPr>
      <t xml:space="preserve">5.        It is therefore, with delight that I thank the Honourable Speaker and Honourable Members of the House of Assembly for the mature manner  in  which  they  subjected  the  Budget  Proposal  which  I  submitted  to  the  legislative  processes  including  inviting  the  MDAs  for discussions  resulting  in  quick  passage.   I  wish  to  stress  that  with  this  landmark  achievement,  I  congratulate  them  all  for  their  level  of commitment, support and cooperation.
</t>
    </r>
    <r>
      <rPr>
        <sz val="12"/>
        <rFont val="Arial"/>
        <family val="2"/>
      </rPr>
      <t xml:space="preserve">6.        The  2020  Finance  and  Appropriation  Bills  presented  for  my  assent  by  the  Honourable  House  provides  for  total  aggregate expenditure  of  </t>
    </r>
    <r>
      <rPr>
        <b/>
        <sz val="12"/>
        <rFont val="Arial"/>
      </rPr>
      <t>₦108,314,101,082</t>
    </r>
    <r>
      <rPr>
        <sz val="12"/>
        <rFont val="Arial"/>
        <family val="2"/>
      </rPr>
      <t xml:space="preserve">.    This  implies  that  as  a  result  of  subjecting  our  initial  proposal  of  </t>
    </r>
    <r>
      <rPr>
        <b/>
        <sz val="12"/>
        <rFont val="Arial"/>
      </rPr>
      <t xml:space="preserve">₦108,414,101,082  </t>
    </r>
    <r>
      <rPr>
        <sz val="12"/>
        <rFont val="Arial"/>
        <family val="2"/>
      </rPr>
      <t xml:space="preserve">to  Legislative processes  and  scrutiny,  the  Budget  seize  was  reduced  by  N100  million  or  0.102%.     Out  of  this  cumulative  sum,  the  total  of
</t>
    </r>
    <r>
      <rPr>
        <b/>
        <sz val="12"/>
        <rFont val="Arial"/>
      </rPr>
      <t>₦50,518,800,0</t>
    </r>
    <r>
      <rPr>
        <sz val="12"/>
        <rFont val="Arial"/>
        <family val="2"/>
      </rPr>
      <t xml:space="preserve">00 will now be earmarked for capital expenditure, while the sum of </t>
    </r>
    <r>
      <rPr>
        <b/>
        <sz val="12"/>
        <rFont val="Arial"/>
      </rPr>
      <t xml:space="preserve">₦57,795,301,082 </t>
    </r>
    <r>
      <rPr>
        <sz val="12"/>
        <rFont val="Arial"/>
        <family val="2"/>
      </rPr>
      <t xml:space="preserve">will be devoted to finance the recurrent services.
</t>
    </r>
    <r>
      <rPr>
        <sz val="12"/>
        <rFont val="Arial"/>
        <family val="2"/>
      </rPr>
      <t xml:space="preserve">7.        I am happy that the amendments made is in keeping with the ideals of the prevailing economic realities as well as aligning with the realistic budgeting strategy and reforms being embraced and implemented in our State.
</t>
    </r>
    <r>
      <rPr>
        <sz val="12"/>
        <rFont val="Arial"/>
        <family val="2"/>
      </rPr>
      <t xml:space="preserve">8.        I  wish  to  stress  that,  in  keeping  with  our  commitment  to  ensure  effective  management  of  scarce  resources  in  transparent  and accountable manner coupled with our concerted efforts towards enhancing the State Government’s internal revenue generation efforts, we will In-sha-Allah, execute the projects and services appropriated for in the bills to the best of our abilities.
</t>
    </r>
    <r>
      <rPr>
        <sz val="12"/>
        <rFont val="Arial"/>
        <family val="2"/>
      </rPr>
      <t xml:space="preserve">9.        In keeping with our resolve to take our State to the next level of development, the Ministries, Departments and Agencies (MDAs) are
</t>
    </r>
    <r>
      <rPr>
        <sz val="12"/>
        <rFont val="Arial"/>
        <family val="2"/>
      </rPr>
      <t>hereby directed to pursue with renewed determination, commitment and hard work the implementation of the Budget to ensure attainment of our set objectives.</t>
    </r>
  </si>
  <si>
    <r>
      <rPr>
        <sz val="12"/>
        <rFont val="Arial"/>
        <family val="2"/>
      </rPr>
      <t xml:space="preserve">10.      The Chief Accounting Officers in the MDAs are equally directed to uphold the provisions of the bills and prepare implementation work plan that will provide focus for our budgetary expenditure on developmental programmes and projects.  This should be undertaken under the guidance of the Office of the Secretary to the State Government and the Ministry of Budget and Economic Planning.
</t>
    </r>
    <r>
      <rPr>
        <sz val="12"/>
        <rFont val="Arial"/>
        <family val="2"/>
      </rPr>
      <t xml:space="preserve">11.      Before I conclude my address, I wish to reiterate that the level of discussions held between the State Government Officials from the Ministries, Departments and Agencies and the Honourable Members of the State House of Assembly during the budget defence sessions has  served  to  reinforce  the  effective  and  efficient  partnership,  bond  of  understanding  and  cooperation  between  the  Executive  and  the Legislative Arms of Government.  We thank them all for their efforts, hand work and resilience.
</t>
    </r>
    <r>
      <rPr>
        <sz val="12"/>
        <rFont val="Arial"/>
        <family val="2"/>
      </rPr>
      <t xml:space="preserve">12.      Finally, as we have began to put down crucial building blocks and plugging all holes of waste, I believe that with the support, sacrifice and cooperation of all our citizens, we will insha-Allah continue to build on the foundation already laid down for the development of Yobe State.  This will surely lead to attainment of Yobe State of our dream, a State with vibrant and prosperous economy, where all of us will be proud to belong and proud live in.    I equally appeal to all our citizens to continue to pray to Almighty Allah relentlessly for sustenance of peace, unity and improved security situation in our State in particular and Nigeria in general.
</t>
    </r>
    <r>
      <rPr>
        <sz val="12"/>
        <rFont val="Arial"/>
        <family val="2"/>
      </rPr>
      <t>13.      I now have the singular honour to assent to the 2020 Finance and Appropriation Bills, today being Monday 30</t>
    </r>
    <r>
      <rPr>
        <vertAlign val="superscript"/>
        <sz val="8"/>
        <rFont val="Arial"/>
        <family val="2"/>
      </rPr>
      <t xml:space="preserve">th </t>
    </r>
    <r>
      <rPr>
        <sz val="12"/>
        <rFont val="Arial"/>
        <family val="2"/>
      </rPr>
      <t xml:space="preserve">December, 2019.
</t>
    </r>
    <r>
      <rPr>
        <sz val="12"/>
        <rFont val="Arial"/>
        <family val="2"/>
      </rPr>
      <t>Thank you.  May the Almighty Allah bless us all. Amin.</t>
    </r>
  </si>
  <si>
    <r>
      <rPr>
        <b/>
        <sz val="13"/>
        <rFont val="Arial"/>
      </rPr>
      <t>COMPOSITION OF RESOURCE POSITION</t>
    </r>
  </si>
  <si>
    <r>
      <rPr>
        <sz val="10"/>
        <rFont val="Arial"/>
      </rPr>
      <t xml:space="preserve">Opening Balance
</t>
    </r>
    <r>
      <rPr>
        <sz val="10"/>
        <rFont val="Arial"/>
      </rPr>
      <t>2%</t>
    </r>
  </si>
  <si>
    <r>
      <rPr>
        <sz val="10"/>
        <rFont val="Arial"/>
      </rPr>
      <t xml:space="preserve">Capital Receipt
</t>
    </r>
    <r>
      <rPr>
        <sz val="10"/>
        <rFont val="Arial"/>
      </rPr>
      <t>30%</t>
    </r>
  </si>
  <si>
    <r>
      <rPr>
        <sz val="10"/>
        <rFont val="Arial"/>
      </rPr>
      <t xml:space="preserve">Total Recurrent Revenue
</t>
    </r>
    <r>
      <rPr>
        <sz val="10"/>
        <rFont val="Arial"/>
      </rPr>
      <t>68%</t>
    </r>
  </si>
  <si>
    <r>
      <rPr>
        <b/>
        <sz val="13"/>
        <rFont val="Arial"/>
      </rPr>
      <t>EXPENDITURE PROFILE 2020 BUDGET</t>
    </r>
  </si>
  <si>
    <r>
      <rPr>
        <sz val="10"/>
        <rFont val="Arial"/>
      </rPr>
      <t xml:space="preserve">50,518,800,000
</t>
    </r>
    <r>
      <rPr>
        <sz val="10"/>
        <rFont val="Arial"/>
      </rPr>
      <t>(46.64%)</t>
    </r>
  </si>
  <si>
    <r>
      <rPr>
        <sz val="10"/>
        <rFont val="Arial"/>
      </rPr>
      <t xml:space="preserve">-
</t>
    </r>
    <r>
      <rPr>
        <b/>
        <sz val="10"/>
        <rFont val="Arial"/>
      </rPr>
      <t xml:space="preserve">Personnel Cost      </t>
    </r>
    <r>
      <rPr>
        <b/>
        <vertAlign val="subscript"/>
        <sz val="10"/>
        <rFont val="Arial"/>
        <family val="2"/>
      </rPr>
      <t xml:space="preserve">Overhead Cost             Capital
</t>
    </r>
    <r>
      <rPr>
        <b/>
        <sz val="10"/>
        <rFont val="Arial"/>
      </rPr>
      <t>Expenditure</t>
    </r>
  </si>
  <si>
    <r>
      <rPr>
        <b/>
        <sz val="13"/>
        <rFont val="Arial"/>
      </rPr>
      <t>SECTORAL ANALYSIS OF 2020 BUDGET</t>
    </r>
  </si>
  <si>
    <r>
      <rPr>
        <sz val="10"/>
        <rFont val="Arial"/>
      </rPr>
      <t xml:space="preserve">Environment
</t>
    </r>
    <r>
      <rPr>
        <sz val="10"/>
        <rFont val="Arial"/>
      </rPr>
      <t>2%</t>
    </r>
  </si>
  <si>
    <r>
      <rPr>
        <sz val="10"/>
        <color rgb="FFFFFFFF"/>
        <rFont val="Arial"/>
        <family val="2"/>
      </rPr>
      <t>Education 20%</t>
    </r>
  </si>
  <si>
    <r>
      <rPr>
        <sz val="10"/>
        <color rgb="FFFFFFFF"/>
        <rFont val="Arial"/>
        <family val="2"/>
      </rPr>
      <t>Health 11%</t>
    </r>
  </si>
  <si>
    <r>
      <rPr>
        <sz val="10"/>
        <color rgb="FFFFFFFF"/>
        <rFont val="Arial"/>
        <family val="2"/>
      </rPr>
      <t>Governance 31%</t>
    </r>
  </si>
  <si>
    <r>
      <rPr>
        <sz val="10"/>
        <rFont val="Arial"/>
      </rPr>
      <t>Social 1%</t>
    </r>
  </si>
  <si>
    <r>
      <rPr>
        <sz val="10"/>
        <rFont val="Arial"/>
      </rPr>
      <t>Works 22%</t>
    </r>
  </si>
  <si>
    <r>
      <rPr>
        <sz val="10"/>
        <rFont val="Arial"/>
      </rPr>
      <t>Agriculture 4%</t>
    </r>
  </si>
  <si>
    <r>
      <rPr>
        <sz val="10"/>
        <rFont val="Arial"/>
      </rPr>
      <t>Justice 3%</t>
    </r>
  </si>
  <si>
    <r>
      <rPr>
        <sz val="10"/>
        <rFont val="Arial"/>
      </rPr>
      <t>Water 2%</t>
    </r>
  </si>
  <si>
    <r>
      <rPr>
        <sz val="10"/>
        <rFont val="Arial"/>
      </rPr>
      <t>Commerce 4%</t>
    </r>
  </si>
  <si>
    <r>
      <rPr>
        <b/>
        <i/>
        <sz val="10"/>
        <rFont val="Arial"/>
      </rPr>
      <t>F I N A N C I A L    S T A T E M E N T</t>
    </r>
  </si>
  <si>
    <r>
      <rPr>
        <b/>
        <sz val="10"/>
        <rFont val="Arial"/>
      </rPr>
      <t>ECON CODE</t>
    </r>
  </si>
  <si>
    <r>
      <rPr>
        <b/>
        <sz val="10"/>
        <rFont val="Arial"/>
      </rPr>
      <t>DESCRIPTION</t>
    </r>
  </si>
  <si>
    <r>
      <rPr>
        <b/>
        <sz val="10"/>
        <rFont val="Arial"/>
      </rPr>
      <t xml:space="preserve">APPROVED BUDGET
</t>
    </r>
    <r>
      <rPr>
        <b/>
        <sz val="10"/>
        <rFont val="Arial"/>
      </rPr>
      <t>2020</t>
    </r>
  </si>
  <si>
    <r>
      <rPr>
        <b/>
        <sz val="10"/>
        <rFont val="Arial"/>
      </rPr>
      <t xml:space="preserve">APPROVED BUDGET
</t>
    </r>
    <r>
      <rPr>
        <b/>
        <sz val="10"/>
        <rFont val="Arial"/>
      </rPr>
      <t>2019</t>
    </r>
  </si>
  <si>
    <r>
      <rPr>
        <b/>
        <sz val="10"/>
        <rFont val="Arial"/>
      </rPr>
      <t>₦</t>
    </r>
  </si>
  <si>
    <r>
      <rPr>
        <sz val="10"/>
        <rFont val="Arial"/>
      </rPr>
      <t>A</t>
    </r>
  </si>
  <si>
    <r>
      <rPr>
        <b/>
        <sz val="10"/>
        <rFont val="Arial"/>
      </rPr>
      <t>Treasury Opening Balance</t>
    </r>
  </si>
  <si>
    <r>
      <rPr>
        <b/>
        <sz val="10"/>
        <rFont val="Arial"/>
      </rPr>
      <t>Estimated Recurrent Revenue</t>
    </r>
  </si>
  <si>
    <r>
      <rPr>
        <sz val="10"/>
        <rFont val="Arial"/>
      </rPr>
      <t>B</t>
    </r>
  </si>
  <si>
    <r>
      <rPr>
        <sz val="10"/>
        <rFont val="Arial"/>
      </rPr>
      <t>Total Internally Generated Revenue</t>
    </r>
  </si>
  <si>
    <r>
      <rPr>
        <sz val="10"/>
        <rFont val="Arial"/>
      </rPr>
      <t>Statutory Allocation</t>
    </r>
  </si>
  <si>
    <r>
      <rPr>
        <sz val="10"/>
        <rFont val="Arial"/>
      </rPr>
      <t>Value Added Tax (VAT)</t>
    </r>
  </si>
  <si>
    <r>
      <rPr>
        <sz val="10"/>
        <rFont val="Arial"/>
      </rPr>
      <t>Excess Crude Oil/Exchange Rate Diff.</t>
    </r>
  </si>
  <si>
    <r>
      <rPr>
        <sz val="10"/>
        <rFont val="Arial"/>
      </rPr>
      <t>Ecological fund</t>
    </r>
  </si>
  <si>
    <r>
      <rPr>
        <sz val="10"/>
        <rFont val="Arial"/>
      </rPr>
      <t>Stabilization fund</t>
    </r>
  </si>
  <si>
    <r>
      <rPr>
        <b/>
        <sz val="10"/>
        <rFont val="Arial"/>
      </rPr>
      <t>Total Recurrent Revenue</t>
    </r>
  </si>
  <si>
    <r>
      <rPr>
        <b/>
        <sz val="10"/>
        <rFont val="Arial"/>
      </rPr>
      <t>Total State Funds Available (A + B)</t>
    </r>
  </si>
  <si>
    <r>
      <rPr>
        <sz val="10"/>
        <rFont val="Arial"/>
      </rPr>
      <t>C</t>
    </r>
  </si>
  <si>
    <r>
      <rPr>
        <sz val="10"/>
        <rFont val="Arial"/>
      </rPr>
      <t>Consolidated Revenue Fund Charges</t>
    </r>
  </si>
  <si>
    <r>
      <rPr>
        <sz val="10"/>
        <rFont val="Arial"/>
      </rPr>
      <t>D</t>
    </r>
  </si>
  <si>
    <r>
      <rPr>
        <b/>
        <sz val="10"/>
        <rFont val="Arial"/>
      </rPr>
      <t>Estimated Recurrent Expenditure</t>
    </r>
  </si>
  <si>
    <r>
      <rPr>
        <sz val="10"/>
        <rFont val="Arial"/>
      </rPr>
      <t>Personnel Cost</t>
    </r>
  </si>
  <si>
    <r>
      <rPr>
        <sz val="10"/>
        <rFont val="Arial"/>
      </rPr>
      <t>Overhead Cost</t>
    </r>
  </si>
  <si>
    <r>
      <rPr>
        <sz val="10"/>
        <rFont val="Arial"/>
      </rPr>
      <t>E</t>
    </r>
  </si>
  <si>
    <r>
      <rPr>
        <b/>
        <sz val="10"/>
        <rFont val="Arial"/>
      </rPr>
      <t>Total Recurrent Expenditure =(C+D)</t>
    </r>
  </si>
  <si>
    <r>
      <rPr>
        <sz val="10"/>
        <rFont val="Arial"/>
      </rPr>
      <t>F</t>
    </r>
  </si>
  <si>
    <r>
      <rPr>
        <sz val="10"/>
        <rFont val="Arial"/>
      </rPr>
      <t>Estimated Recurrent Revenue Surplus</t>
    </r>
  </si>
  <si>
    <r>
      <rPr>
        <sz val="10"/>
        <rFont val="Arial"/>
      </rPr>
      <t>G</t>
    </r>
  </si>
  <si>
    <r>
      <rPr>
        <b/>
        <sz val="10"/>
        <rFont val="Arial"/>
      </rPr>
      <t>Other Receipts</t>
    </r>
  </si>
  <si>
    <r>
      <rPr>
        <sz val="10"/>
        <rFont val="Arial"/>
      </rPr>
      <t>Grants</t>
    </r>
  </si>
  <si>
    <r>
      <rPr>
        <sz val="10"/>
        <rFont val="Arial"/>
      </rPr>
      <t>External loans</t>
    </r>
  </si>
  <si>
    <r>
      <rPr>
        <sz val="10"/>
        <rFont val="Arial"/>
      </rPr>
      <t>-</t>
    </r>
  </si>
  <si>
    <r>
      <rPr>
        <sz val="10"/>
        <rFont val="Arial"/>
      </rPr>
      <t>Internal Loans</t>
    </r>
  </si>
  <si>
    <r>
      <rPr>
        <sz val="10"/>
        <rFont val="Arial"/>
      </rPr>
      <t>Debt Relief</t>
    </r>
  </si>
  <si>
    <r>
      <rPr>
        <sz val="10"/>
        <rFont val="Arial"/>
      </rPr>
      <t>Miscellaneous</t>
    </r>
  </si>
  <si>
    <r>
      <rPr>
        <b/>
        <sz val="10"/>
        <rFont val="Arial"/>
      </rPr>
      <t>Total Capital Receipts</t>
    </r>
  </si>
  <si>
    <r>
      <rPr>
        <b/>
        <sz val="10"/>
        <rFont val="Arial"/>
      </rPr>
      <t>Total  Estimated Revenue</t>
    </r>
  </si>
  <si>
    <r>
      <rPr>
        <sz val="10"/>
        <rFont val="Arial"/>
      </rPr>
      <t>Recurrent Expenditure = (C+D )</t>
    </r>
  </si>
  <si>
    <r>
      <rPr>
        <sz val="10"/>
        <rFont val="Arial"/>
      </rPr>
      <t>H</t>
    </r>
  </si>
  <si>
    <r>
      <rPr>
        <sz val="10"/>
        <rFont val="Arial"/>
      </rPr>
      <t>Capital Development Fund =(F+G)</t>
    </r>
  </si>
  <si>
    <r>
      <rPr>
        <sz val="10"/>
        <rFont val="Arial"/>
      </rPr>
      <t>I</t>
    </r>
  </si>
  <si>
    <r>
      <rPr>
        <b/>
        <sz val="10"/>
        <rFont val="Arial"/>
      </rPr>
      <t>Total Expenditure</t>
    </r>
  </si>
  <si>
    <r>
      <rPr>
        <b/>
        <sz val="10"/>
        <rFont val="Arial"/>
      </rPr>
      <t>ADMIN CODE</t>
    </r>
  </si>
  <si>
    <r>
      <rPr>
        <b/>
        <sz val="10"/>
        <rFont val="Arial"/>
      </rPr>
      <t>STATE EMERGENCY MGT AGENCY (SEMA)</t>
    </r>
  </si>
  <si>
    <r>
      <rPr>
        <sz val="10"/>
        <rFont val="Arial"/>
      </rPr>
      <t>Other Direct Charges Tax</t>
    </r>
  </si>
  <si>
    <r>
      <rPr>
        <b/>
        <sz val="10"/>
        <rFont val="Arial"/>
      </rPr>
      <t>TOTAL</t>
    </r>
  </si>
  <si>
    <r>
      <rPr>
        <b/>
        <sz val="10"/>
        <rFont val="Arial"/>
      </rPr>
      <t>-</t>
    </r>
  </si>
  <si>
    <r>
      <rPr>
        <b/>
        <sz val="10"/>
        <rFont val="Arial"/>
      </rPr>
      <t>BUREAU ON PUBLIC PROCUREMENT</t>
    </r>
  </si>
  <si>
    <r>
      <rPr>
        <sz val="10"/>
        <rFont val="Arial"/>
      </rPr>
      <t>Contractor Registration Fees</t>
    </r>
  </si>
  <si>
    <r>
      <rPr>
        <sz val="10"/>
        <rFont val="Arial"/>
      </rPr>
      <t>Tender Fees</t>
    </r>
  </si>
  <si>
    <r>
      <rPr>
        <b/>
        <sz val="10"/>
        <rFont val="Arial"/>
      </rPr>
      <t>OFFICE OF THE SECRETARY TO STATE GOVT</t>
    </r>
  </si>
  <si>
    <r>
      <rPr>
        <sz val="10"/>
        <rFont val="Arial"/>
      </rPr>
      <t>Other Fees</t>
    </r>
  </si>
  <si>
    <r>
      <rPr>
        <sz val="10"/>
        <rFont val="Arial"/>
      </rPr>
      <t>Sales of Journal &amp; Publications</t>
    </r>
  </si>
  <si>
    <r>
      <rPr>
        <sz val="10"/>
        <rFont val="Arial"/>
      </rPr>
      <t>Sales of  Bills of Entries/Application Forms</t>
    </r>
  </si>
  <si>
    <r>
      <rPr>
        <sz val="10"/>
        <rFont val="Arial"/>
      </rPr>
      <t>Earnings From the use of  Government Halls</t>
    </r>
  </si>
  <si>
    <r>
      <rPr>
        <b/>
        <sz val="10"/>
        <rFont val="Arial"/>
      </rPr>
      <t>MINISTRY OF  INFORMATION</t>
    </r>
  </si>
  <si>
    <r>
      <rPr>
        <sz val="10"/>
        <rFont val="Arial"/>
      </rPr>
      <t>Cinematograph Licenses</t>
    </r>
  </si>
  <si>
    <r>
      <rPr>
        <sz val="10"/>
        <rFont val="Arial"/>
      </rPr>
      <t>Announcement Fees</t>
    </r>
  </si>
  <si>
    <r>
      <rPr>
        <sz val="10"/>
        <rFont val="Arial"/>
      </rPr>
      <t>Earnings From the use of Government Vehicles</t>
    </r>
  </si>
  <si>
    <r>
      <rPr>
        <b/>
        <sz val="10"/>
        <rFont val="Arial"/>
      </rPr>
      <t>YOBE STATE TELEVISON (YTV)</t>
    </r>
  </si>
  <si>
    <r>
      <rPr>
        <sz val="10"/>
        <rFont val="Arial"/>
      </rPr>
      <t>Film censorship/ Production Fees</t>
    </r>
  </si>
  <si>
    <r>
      <rPr>
        <sz val="10"/>
        <rFont val="Arial"/>
      </rPr>
      <t>News Coverage &amp; Promotion Fees</t>
    </r>
  </si>
  <si>
    <r>
      <rPr>
        <sz val="10"/>
        <rFont val="Arial"/>
      </rPr>
      <t>Interview Fee</t>
    </r>
  </si>
  <si>
    <r>
      <rPr>
        <sz val="10"/>
        <rFont val="Arial"/>
      </rPr>
      <t>Workshop Earnings</t>
    </r>
  </si>
  <si>
    <r>
      <rPr>
        <b/>
        <sz val="10"/>
        <rFont val="Arial"/>
      </rPr>
      <t>YOBE BROADCASTING CORPORATION (YBC)</t>
    </r>
  </si>
  <si>
    <r>
      <rPr>
        <sz val="10"/>
        <rFont val="Arial"/>
      </rPr>
      <t>Earnings From Commercial Activities</t>
    </r>
  </si>
  <si>
    <r>
      <rPr>
        <b/>
        <sz val="10"/>
        <rFont val="Arial"/>
      </rPr>
      <t>YOBE STATE PRINTING CORPORATION</t>
    </r>
  </si>
  <si>
    <r>
      <rPr>
        <b/>
        <sz val="10"/>
        <rFont val="Arial"/>
      </rPr>
      <t>COUNCIL FOR ARTS AND CULTURE</t>
    </r>
  </si>
  <si>
    <r>
      <rPr>
        <sz val="10"/>
        <rFont val="Arial"/>
      </rPr>
      <t>Rent on Government Buildings</t>
    </r>
  </si>
  <si>
    <r>
      <rPr>
        <b/>
        <sz val="10"/>
        <rFont val="Arial"/>
      </rPr>
      <t>FIRE SERVICE</t>
    </r>
  </si>
  <si>
    <r>
      <rPr>
        <sz val="10"/>
        <rFont val="Arial"/>
      </rPr>
      <t>Fire Safety Certificate Fees</t>
    </r>
  </si>
  <si>
    <r>
      <rPr>
        <b/>
        <sz val="10"/>
        <rFont val="Arial"/>
      </rPr>
      <t>OFFICE OF THE HEAD OF SERVICE</t>
    </r>
  </si>
  <si>
    <r>
      <rPr>
        <b/>
        <sz val="10"/>
        <rFont val="Arial"/>
      </rPr>
      <t>OFFICE OF THE AUDITOR GENERAL</t>
    </r>
  </si>
  <si>
    <r>
      <rPr>
        <sz val="10"/>
        <rFont val="Arial"/>
      </rPr>
      <t>Professional Registration Fees</t>
    </r>
  </si>
  <si>
    <r>
      <rPr>
        <b/>
        <sz val="10"/>
        <rFont val="Arial"/>
      </rPr>
      <t>LOCAL GOVERNMENT AUDIT DEPARTMENT</t>
    </r>
  </si>
  <si>
    <r>
      <rPr>
        <b/>
        <sz val="10"/>
        <rFont val="Arial"/>
      </rPr>
      <t>CIVIL SERVICE COMMISSION</t>
    </r>
  </si>
  <si>
    <r>
      <rPr>
        <b/>
        <sz val="10"/>
        <rFont val="Arial"/>
      </rPr>
      <t>LOCAL GOVERNMENT SERVICE COMMISSION</t>
    </r>
  </si>
  <si>
    <r>
      <rPr>
        <b/>
        <sz val="10"/>
        <rFont val="Arial"/>
      </rPr>
      <t>STATE INDEPENDENT ELECTORAL COMMISSION</t>
    </r>
  </si>
  <si>
    <r>
      <rPr>
        <b/>
        <sz val="10"/>
        <rFont val="Arial"/>
      </rPr>
      <t>MIN. OF AGRICULTURE &amp; NATURAL RES.</t>
    </r>
  </si>
  <si>
    <r>
      <rPr>
        <sz val="10"/>
        <rFont val="Arial"/>
      </rPr>
      <t>Dried fish and meat license</t>
    </r>
  </si>
  <si>
    <r>
      <rPr>
        <sz val="10"/>
        <rFont val="Arial"/>
      </rPr>
      <t>Pet Dog license</t>
    </r>
  </si>
  <si>
    <r>
      <rPr>
        <sz val="10"/>
        <rFont val="Arial"/>
      </rPr>
      <t>Fishing permit license</t>
    </r>
  </si>
  <si>
    <r>
      <rPr>
        <sz val="10"/>
        <rFont val="Arial"/>
      </rPr>
      <t>Hunting permit license</t>
    </r>
  </si>
  <si>
    <r>
      <rPr>
        <sz val="10"/>
        <rFont val="Arial"/>
      </rPr>
      <t>Produce buyer license</t>
    </r>
  </si>
  <si>
    <r>
      <rPr>
        <sz val="10"/>
        <rFont val="Arial"/>
      </rPr>
      <t>Health Facilities Licenses</t>
    </r>
  </si>
  <si>
    <r>
      <rPr>
        <sz val="10"/>
        <rFont val="Arial"/>
      </rPr>
      <t>Animal import license</t>
    </r>
  </si>
  <si>
    <r>
      <rPr>
        <sz val="10"/>
        <rFont val="Arial"/>
      </rPr>
      <t>Reg/Renewal of Livestock /Poultry farmers</t>
    </r>
  </si>
  <si>
    <r>
      <rPr>
        <sz val="10"/>
        <rFont val="Arial"/>
      </rPr>
      <t>Agricultural/Veterinary Services Fees</t>
    </r>
  </si>
  <si>
    <r>
      <rPr>
        <sz val="10"/>
        <rFont val="Arial"/>
      </rPr>
      <t>Inspection Fees</t>
    </r>
  </si>
  <si>
    <r>
      <rPr>
        <sz val="10"/>
        <rFont val="Arial"/>
      </rPr>
      <t>Agricultural show fees</t>
    </r>
  </si>
  <si>
    <r>
      <rPr>
        <sz val="10"/>
        <rFont val="Arial"/>
      </rPr>
      <t>Sale of Vaccines (animal)</t>
    </r>
  </si>
  <si>
    <r>
      <rPr>
        <sz val="10"/>
        <rFont val="Arial"/>
      </rPr>
      <t>Sales of Improved Seeds/Chemicals</t>
    </r>
  </si>
  <si>
    <r>
      <rPr>
        <sz val="10"/>
        <rFont val="Arial"/>
      </rPr>
      <t>Proceed from sales of farm produce</t>
    </r>
  </si>
  <si>
    <r>
      <rPr>
        <sz val="10"/>
        <rFont val="Arial"/>
      </rPr>
      <t>Sales of Fertilizer</t>
    </r>
  </si>
  <si>
    <r>
      <rPr>
        <sz val="10"/>
        <rFont val="Arial"/>
      </rPr>
      <t>Animal Traction Repayment</t>
    </r>
  </si>
  <si>
    <r>
      <rPr>
        <b/>
        <sz val="10"/>
        <rFont val="Arial"/>
      </rPr>
      <t>MODERN ABATTIOR</t>
    </r>
  </si>
  <si>
    <r>
      <rPr>
        <sz val="10"/>
        <rFont val="Arial"/>
      </rPr>
      <t>Abattoir/Slaughter House/Meat Fee</t>
    </r>
  </si>
  <si>
    <r>
      <rPr>
        <b/>
        <sz val="10"/>
        <rFont val="Arial"/>
      </rPr>
      <t>AGRICULTURAL DEVELOPMENT PROGRAMME</t>
    </r>
  </si>
  <si>
    <r>
      <rPr>
        <sz val="10"/>
        <rFont val="Arial"/>
      </rPr>
      <t>Tractor Hiring Service</t>
    </r>
  </si>
  <si>
    <r>
      <rPr>
        <sz val="10"/>
        <rFont val="Arial"/>
      </rPr>
      <t>Registration of Agro Chemical Shops</t>
    </r>
  </si>
  <si>
    <r>
      <rPr>
        <sz val="10"/>
        <rFont val="Arial"/>
      </rPr>
      <t>Earnings From Agricultural Produce</t>
    </r>
  </si>
  <si>
    <r>
      <rPr>
        <sz val="10"/>
        <rFont val="Arial"/>
      </rPr>
      <t>Earning from Hire of Tractor/Harvesters</t>
    </r>
  </si>
  <si>
    <r>
      <rPr>
        <sz val="10"/>
        <rFont val="Arial"/>
      </rPr>
      <t>International Loans/Borrowings from Other Government Entities</t>
    </r>
  </si>
  <si>
    <r>
      <rPr>
        <b/>
        <sz val="10"/>
        <rFont val="Arial"/>
      </rPr>
      <t>FERTILIZER BLENDING PLANT GUJBA</t>
    </r>
  </si>
  <si>
    <r>
      <rPr>
        <b/>
        <sz val="10"/>
        <rFont val="Arial"/>
      </rPr>
      <t>MINISTRY OF FINANCE</t>
    </r>
  </si>
  <si>
    <r>
      <rPr>
        <sz val="10"/>
        <rFont val="Arial"/>
      </rPr>
      <t>Sales of Stores</t>
    </r>
  </si>
  <si>
    <r>
      <rPr>
        <sz val="10"/>
        <rFont val="Arial"/>
      </rPr>
      <t>Proceeds from Sales of Government Vehicles</t>
    </r>
  </si>
  <si>
    <r>
      <rPr>
        <sz val="10"/>
        <rFont val="Arial"/>
      </rPr>
      <t>Lease Rentals</t>
    </r>
  </si>
  <si>
    <r>
      <rPr>
        <sz val="10"/>
        <rFont val="Arial"/>
      </rPr>
      <t>Rent on Government Properties</t>
    </r>
  </si>
  <si>
    <r>
      <rPr>
        <sz val="10"/>
        <rFont val="Arial"/>
      </rPr>
      <t>Motor Vehicles Refurbishing Loan Repayment</t>
    </r>
  </si>
  <si>
    <r>
      <rPr>
        <sz val="10"/>
        <rFont val="Arial"/>
      </rPr>
      <t>Refunds</t>
    </r>
  </si>
  <si>
    <r>
      <rPr>
        <sz val="10"/>
        <rFont val="Arial"/>
      </rPr>
      <t>Furniture Loan Repayment</t>
    </r>
  </si>
  <si>
    <r>
      <rPr>
        <b/>
        <sz val="10"/>
        <rFont val="Arial"/>
      </rPr>
      <t>BOARD OF INTERNAL REVENUE</t>
    </r>
  </si>
  <si>
    <r>
      <rPr>
        <sz val="10"/>
        <rFont val="Arial"/>
      </rPr>
      <t>Pay As You Earn</t>
    </r>
  </si>
  <si>
    <r>
      <rPr>
        <sz val="10"/>
        <rFont val="Arial"/>
      </rPr>
      <t>Stamp Duty Tax</t>
    </r>
  </si>
  <si>
    <r>
      <rPr>
        <sz val="10"/>
        <rFont val="Arial"/>
      </rPr>
      <t>Direct Assessment Tax</t>
    </r>
  </si>
  <si>
    <r>
      <rPr>
        <sz val="10"/>
        <rFont val="Arial"/>
      </rPr>
      <t>Withholding Tax</t>
    </r>
  </si>
  <si>
    <r>
      <rPr>
        <sz val="10"/>
        <rFont val="Arial"/>
      </rPr>
      <t>Property Tax</t>
    </r>
  </si>
  <si>
    <r>
      <rPr>
        <sz val="10"/>
        <rFont val="Arial"/>
      </rPr>
      <t>Motor Vehicle Licenses</t>
    </r>
  </si>
  <si>
    <r>
      <rPr>
        <sz val="10"/>
        <rFont val="Arial"/>
      </rPr>
      <t>Drivers' Licenses</t>
    </r>
  </si>
  <si>
    <r>
      <rPr>
        <sz val="10"/>
        <rFont val="Arial"/>
      </rPr>
      <t>Trade Permit Licenses</t>
    </r>
  </si>
  <si>
    <r>
      <rPr>
        <sz val="10"/>
        <rFont val="Arial"/>
      </rPr>
      <t>Taxi Registration (Side Badge) Licenses</t>
    </r>
  </si>
  <si>
    <r>
      <rPr>
        <sz val="10"/>
        <rFont val="Arial"/>
      </rPr>
      <t>Conductor's Badge Licenses</t>
    </r>
  </si>
  <si>
    <r>
      <rPr>
        <sz val="10"/>
        <rFont val="Arial"/>
      </rPr>
      <t>Driving Test Licenses</t>
    </r>
  </si>
  <si>
    <r>
      <rPr>
        <sz val="10"/>
        <rFont val="Arial"/>
      </rPr>
      <t>Driver's Badge Lincenses</t>
    </r>
  </si>
  <si>
    <r>
      <rPr>
        <sz val="10"/>
        <rFont val="Arial"/>
      </rPr>
      <t>Learner's Permit Licenses</t>
    </r>
  </si>
  <si>
    <r>
      <rPr>
        <sz val="10"/>
        <rFont val="Arial"/>
      </rPr>
      <t>Vehicle Registration</t>
    </r>
  </si>
  <si>
    <r>
      <rPr>
        <sz val="10"/>
        <rFont val="Arial"/>
      </rPr>
      <t>Vehicle Plate Number</t>
    </r>
  </si>
  <si>
    <r>
      <rPr>
        <sz val="10"/>
        <rFont val="Arial"/>
      </rPr>
      <t>Hackney Permit Licenses</t>
    </r>
  </si>
  <si>
    <r>
      <rPr>
        <sz val="10"/>
        <rFont val="Arial"/>
      </rPr>
      <t>Change of Ownership Fees</t>
    </r>
  </si>
  <si>
    <r>
      <rPr>
        <sz val="10"/>
        <rFont val="Arial"/>
      </rPr>
      <t>Proof of Ownership Fees</t>
    </r>
  </si>
  <si>
    <r>
      <rPr>
        <sz val="10"/>
        <rFont val="Arial"/>
      </rPr>
      <t>Miscellaneous Fines</t>
    </r>
  </si>
  <si>
    <r>
      <rPr>
        <b/>
        <sz val="10"/>
        <rFont val="Arial"/>
      </rPr>
      <t>MIN. OF COMMERCE, INDUSTRIES &amp; TOURISM</t>
    </r>
  </si>
  <si>
    <r>
      <rPr>
        <sz val="10"/>
        <rFont val="Arial"/>
      </rPr>
      <t>Business/Trade Operating Fees</t>
    </r>
  </si>
  <si>
    <r>
      <rPr>
        <sz val="10"/>
        <rFont val="Arial"/>
      </rPr>
      <t>Earnings From Registration of Trainees</t>
    </r>
  </si>
  <si>
    <r>
      <rPr>
        <sz val="10"/>
        <rFont val="Arial"/>
      </rPr>
      <t>Rents on Government Properties</t>
    </r>
  </si>
  <si>
    <r>
      <rPr>
        <sz val="10"/>
        <rFont val="Arial"/>
      </rPr>
      <t>Small Scale Loan Repayments</t>
    </r>
  </si>
  <si>
    <r>
      <rPr>
        <b/>
        <sz val="10"/>
        <rFont val="Arial"/>
      </rPr>
      <t>YOBE INVESTMENT COMPANY</t>
    </r>
  </si>
  <si>
    <r>
      <rPr>
        <b/>
        <sz val="10"/>
        <rFont val="Arial"/>
      </rPr>
      <t>SMALL SCALE &amp; INDUSTRIES</t>
    </r>
  </si>
  <si>
    <r>
      <rPr>
        <b/>
        <sz val="10"/>
        <rFont val="Arial"/>
      </rPr>
      <t>STATE HOTELS BOARD</t>
    </r>
  </si>
  <si>
    <r>
      <rPr>
        <sz val="10"/>
        <rFont val="Arial"/>
      </rPr>
      <t>Earnings From Guest Houses</t>
    </r>
  </si>
  <si>
    <r>
      <rPr>
        <b/>
        <sz val="10"/>
        <rFont val="Arial"/>
      </rPr>
      <t>MINISTRY OF WORKS AND TRANSPORTS</t>
    </r>
  </si>
  <si>
    <r>
      <rPr>
        <sz val="10"/>
        <rFont val="Arial"/>
      </rPr>
      <t>Vehicle Registration Weighting Lincenses</t>
    </r>
  </si>
  <si>
    <r>
      <rPr>
        <sz val="10"/>
        <rFont val="Arial"/>
      </rPr>
      <t>Certificate of Road Worthiness</t>
    </r>
  </si>
  <si>
    <r>
      <rPr>
        <sz val="10"/>
        <rFont val="Arial"/>
      </rPr>
      <t>Road Cut Fees</t>
    </r>
  </si>
  <si>
    <r>
      <rPr>
        <sz val="10"/>
        <rFont val="Arial"/>
      </rPr>
      <t>Road Cut Fines</t>
    </r>
  </si>
  <si>
    <r>
      <rPr>
        <sz val="10"/>
        <rFont val="Arial"/>
      </rPr>
      <t>Road traffic offence fines</t>
    </r>
  </si>
  <si>
    <r>
      <rPr>
        <sz val="10"/>
        <rFont val="Arial"/>
      </rPr>
      <t>Earnings From Hire of Plants &amp; Equipment</t>
    </r>
  </si>
  <si>
    <r>
      <rPr>
        <sz val="10"/>
        <rFont val="Arial"/>
      </rPr>
      <t>Earning from VIO Charges</t>
    </r>
  </si>
  <si>
    <r>
      <rPr>
        <b/>
        <sz val="10"/>
        <rFont val="Arial"/>
      </rPr>
      <t>YOBE TRANSPORT CORPORATION</t>
    </r>
  </si>
  <si>
    <r>
      <rPr>
        <b/>
        <sz val="10"/>
        <rFont val="Arial"/>
      </rPr>
      <t>MINISTRY OF WATER RESOURCES</t>
    </r>
  </si>
  <si>
    <r>
      <rPr>
        <sz val="10"/>
        <rFont val="Arial"/>
      </rPr>
      <t>Housing Refurbishing Loan Repayment</t>
    </r>
  </si>
  <si>
    <r>
      <rPr>
        <b/>
        <sz val="10"/>
        <rFont val="Arial"/>
      </rPr>
      <t>WATER CORPORATION</t>
    </r>
  </si>
  <si>
    <r>
      <rPr>
        <sz val="10"/>
        <rFont val="Arial"/>
      </rPr>
      <t>Water Rate/Tariff Fees</t>
    </r>
  </si>
  <si>
    <r>
      <rPr>
        <sz val="10"/>
        <rFont val="Arial"/>
      </rPr>
      <t>Sales of Government Buildings</t>
    </r>
  </si>
  <si>
    <r>
      <rPr>
        <b/>
        <sz val="10"/>
        <rFont val="Arial"/>
      </rPr>
      <t>MINISTRY OF LAND AND SOLID MINERALS</t>
    </r>
  </si>
  <si>
    <r>
      <rPr>
        <sz val="10"/>
        <rFont val="Arial"/>
      </rPr>
      <t>Deeds Registration Fees</t>
    </r>
  </si>
  <si>
    <r>
      <rPr>
        <sz val="10"/>
        <rFont val="Arial"/>
      </rPr>
      <t>Survey/Planning/Building Fees</t>
    </r>
  </si>
  <si>
    <r>
      <rPr>
        <sz val="10"/>
        <rFont val="Arial"/>
      </rPr>
      <t>Land Use Fees</t>
    </r>
  </si>
  <si>
    <r>
      <rPr>
        <sz val="10"/>
        <rFont val="Arial"/>
      </rPr>
      <t>Application Fees</t>
    </r>
  </si>
  <si>
    <r>
      <rPr>
        <sz val="10"/>
        <rFont val="Arial"/>
      </rPr>
      <t>Change of Purpose</t>
    </r>
  </si>
  <si>
    <r>
      <rPr>
        <sz val="10"/>
        <rFont val="Arial"/>
      </rPr>
      <t>Document Registration</t>
    </r>
  </si>
  <si>
    <r>
      <rPr>
        <sz val="10"/>
        <rFont val="Arial"/>
      </rPr>
      <t>C of O Processing Fees</t>
    </r>
  </si>
  <si>
    <r>
      <rPr>
        <sz val="10"/>
        <rFont val="Arial"/>
      </rPr>
      <t>Sales of Maps</t>
    </r>
  </si>
  <si>
    <r>
      <rPr>
        <sz val="10"/>
        <rFont val="Arial"/>
      </rPr>
      <t>Sales of Building Plan</t>
    </r>
  </si>
  <si>
    <r>
      <rPr>
        <sz val="10"/>
        <rFont val="Arial"/>
      </rPr>
      <t>Rents &amp; Premium on the Allocation of Land</t>
    </r>
  </si>
  <si>
    <r>
      <rPr>
        <sz val="10"/>
        <rFont val="Arial"/>
      </rPr>
      <t>Rent Surface Mining/Sand/Laterite</t>
    </r>
  </si>
  <si>
    <r>
      <rPr>
        <b/>
        <sz val="10"/>
        <rFont val="Arial"/>
      </rPr>
      <t>HOUSING AND PROPERTY DEVELOPMENT</t>
    </r>
  </si>
  <si>
    <r>
      <rPr>
        <sz val="10"/>
        <rFont val="Arial"/>
      </rPr>
      <t>Application fees</t>
    </r>
  </si>
  <si>
    <r>
      <rPr>
        <b/>
        <sz val="10"/>
        <rFont val="Arial"/>
      </rPr>
      <t>JUDICIAL SERVICE COMMISSION</t>
    </r>
  </si>
  <si>
    <r>
      <rPr>
        <b/>
        <sz val="10"/>
        <rFont val="Arial"/>
      </rPr>
      <t>MINISTRY OF JUSTICE</t>
    </r>
  </si>
  <si>
    <r>
      <rPr>
        <sz val="10"/>
        <rFont val="Arial"/>
      </rPr>
      <t>Court Fees</t>
    </r>
  </si>
  <si>
    <r>
      <rPr>
        <sz val="10"/>
        <rFont val="Arial"/>
      </rPr>
      <t>Vetting Fees</t>
    </r>
  </si>
  <si>
    <r>
      <rPr>
        <sz val="10"/>
        <rFont val="Arial"/>
      </rPr>
      <t>Signing of Forms Fees</t>
    </r>
  </si>
  <si>
    <r>
      <rPr>
        <sz val="10"/>
        <rFont val="Arial"/>
      </rPr>
      <t>Filing Fees</t>
    </r>
  </si>
  <si>
    <r>
      <rPr>
        <sz val="10"/>
        <rFont val="Arial"/>
      </rPr>
      <t>Refuse Collection and Disposal Fees</t>
    </r>
  </si>
  <si>
    <r>
      <rPr>
        <sz val="10"/>
        <rFont val="Arial"/>
      </rPr>
      <t>Court Order Fines</t>
    </r>
  </si>
  <si>
    <r>
      <rPr>
        <b/>
        <sz val="10"/>
        <rFont val="Arial"/>
      </rPr>
      <t>HIGH COURT OF JUSTICE</t>
    </r>
  </si>
  <si>
    <r>
      <rPr>
        <sz val="10"/>
        <rFont val="Arial"/>
      </rPr>
      <t>Marriage/Divorce Fees</t>
    </r>
  </si>
  <si>
    <r>
      <rPr>
        <sz val="10"/>
        <rFont val="Arial"/>
      </rPr>
      <t>Court Sermons Fees</t>
    </r>
  </si>
  <si>
    <r>
      <rPr>
        <sz val="10"/>
        <rFont val="Arial"/>
      </rPr>
      <t>Affidavits</t>
    </r>
  </si>
  <si>
    <r>
      <rPr>
        <sz val="10"/>
        <rFont val="Arial"/>
      </rPr>
      <t>Letter of Administration Fees</t>
    </r>
  </si>
  <si>
    <r>
      <rPr>
        <sz val="10"/>
        <rFont val="Arial"/>
      </rPr>
      <t>Probate Fees</t>
    </r>
  </si>
  <si>
    <r>
      <rPr>
        <sz val="10"/>
        <rFont val="Arial"/>
      </rPr>
      <t>Certificate of Judgment</t>
    </r>
  </si>
  <si>
    <r>
      <rPr>
        <sz val="10"/>
        <rFont val="Arial"/>
      </rPr>
      <t>Counter Affidavits</t>
    </r>
  </si>
  <si>
    <r>
      <rPr>
        <b/>
        <sz val="10"/>
        <rFont val="Arial"/>
      </rPr>
      <t>AREA COURT DIVISION</t>
    </r>
  </si>
  <si>
    <r>
      <rPr>
        <b/>
        <sz val="10"/>
        <rFont val="Arial"/>
      </rPr>
      <t>SHARIA COUR OF APPEAL</t>
    </r>
  </si>
  <si>
    <r>
      <rPr>
        <b/>
        <sz val="10"/>
        <rFont val="Arial"/>
      </rPr>
      <t>MIN. OF YOUTH, SPORT &amp; SOCIAL COMM. DEV.</t>
    </r>
  </si>
  <si>
    <r>
      <rPr>
        <b/>
        <sz val="10"/>
        <rFont val="Arial"/>
      </rPr>
      <t>YOBE STATE SPORTS COUNCIL</t>
    </r>
  </si>
  <si>
    <r>
      <rPr>
        <b/>
        <sz val="10"/>
        <rFont val="Arial"/>
      </rPr>
      <t>YOBE STATE DESERT STARS</t>
    </r>
  </si>
  <si>
    <r>
      <rPr>
        <sz val="10"/>
        <rFont val="Arial"/>
      </rPr>
      <t>Stadium Gate Fees</t>
    </r>
  </si>
  <si>
    <r>
      <rPr>
        <b/>
        <sz val="10"/>
        <rFont val="Arial"/>
      </rPr>
      <t>MINISTRY OF EDUCATION</t>
    </r>
  </si>
  <si>
    <r>
      <rPr>
        <b/>
        <sz val="10"/>
        <rFont val="Arial"/>
      </rPr>
      <t>LIBRARY BOARD</t>
    </r>
  </si>
  <si>
    <r>
      <rPr>
        <sz val="10"/>
        <rFont val="Arial"/>
      </rPr>
      <t>Lost and Replacement fines</t>
    </r>
  </si>
  <si>
    <r>
      <rPr>
        <b/>
        <sz val="10"/>
        <rFont val="Arial"/>
      </rPr>
      <t>MAI IDRISS ALOOMA POLYTECHNIC GEIDAM</t>
    </r>
  </si>
  <si>
    <r>
      <rPr>
        <sz val="10"/>
        <rFont val="Arial"/>
      </rPr>
      <t>Laboratory Fees</t>
    </r>
  </si>
  <si>
    <r>
      <rPr>
        <sz val="10"/>
        <rFont val="Arial"/>
      </rPr>
      <t>School/Tuition/Examination Fees</t>
    </r>
  </si>
  <si>
    <r>
      <rPr>
        <b/>
        <sz val="10"/>
        <rFont val="Arial"/>
      </rPr>
      <t>YOBE STATE UNIVERSITY DAMATURU</t>
    </r>
  </si>
  <si>
    <r>
      <rPr>
        <sz val="10"/>
        <rFont val="Arial"/>
      </rPr>
      <t>Sales of Consultancy Registration Forms</t>
    </r>
  </si>
  <si>
    <r>
      <rPr>
        <b/>
        <sz val="10"/>
        <rFont val="Arial"/>
      </rPr>
      <t>SCHOLARSHIP BOARD</t>
    </r>
  </si>
  <si>
    <r>
      <rPr>
        <b/>
        <sz val="10"/>
        <rFont val="Arial"/>
      </rPr>
      <t>UMAR SULEIMAN COLLEGE OF EDUC. GASHUA</t>
    </r>
  </si>
  <si>
    <r>
      <rPr>
        <sz val="10"/>
        <rFont val="Arial"/>
      </rPr>
      <t>Earnings From Consultancy Services</t>
    </r>
  </si>
  <si>
    <r>
      <rPr>
        <sz val="10"/>
        <rFont val="Arial"/>
      </rPr>
      <t>Earnings From Medical Services</t>
    </r>
  </si>
  <si>
    <r>
      <rPr>
        <sz val="10"/>
        <rFont val="Arial"/>
      </rPr>
      <t>Other Investment Income</t>
    </r>
  </si>
  <si>
    <r>
      <rPr>
        <b/>
        <sz val="10"/>
        <rFont val="Arial"/>
      </rPr>
      <t>COLLEGE OF ADMIN. AND BUSINESS STUDIES</t>
    </r>
  </si>
  <si>
    <r>
      <rPr>
        <b/>
        <sz val="10"/>
        <rFont val="Arial"/>
      </rPr>
      <t>COLLEGE OF AGRIC GUJBA</t>
    </r>
  </si>
  <si>
    <r>
      <rPr>
        <b/>
        <sz val="10"/>
        <rFont val="Arial"/>
      </rPr>
      <t>COLLEGE OF LEGAL &amp; ISLAMIC  STUDIES</t>
    </r>
  </si>
  <si>
    <r>
      <rPr>
        <b/>
        <sz val="10"/>
        <rFont val="Arial"/>
      </rPr>
      <t>MINISTRY OF HEALTH</t>
    </r>
  </si>
  <si>
    <r>
      <rPr>
        <sz val="10"/>
        <rFont val="Arial"/>
      </rPr>
      <t>Patent Medicine &amp; Drug Stores Licenses</t>
    </r>
  </si>
  <si>
    <r>
      <rPr>
        <b/>
        <sz val="10"/>
        <rFont val="Arial"/>
      </rPr>
      <t>HOSPITAL MANAGEMENT BOARD</t>
    </r>
  </si>
  <si>
    <r>
      <rPr>
        <sz val="10"/>
        <rFont val="Arial"/>
      </rPr>
      <t>Loss of Gate Pass Fines</t>
    </r>
  </si>
  <si>
    <r>
      <rPr>
        <b/>
        <sz val="10"/>
        <rFont val="Arial"/>
      </rPr>
      <t>YOBE STATE UNIVERSITY TEACHING HOSPITAL</t>
    </r>
  </si>
  <si>
    <r>
      <rPr>
        <sz val="10"/>
        <rFont val="Arial"/>
      </rPr>
      <t>Proceeds From Sales of  Drugs and Medications</t>
    </r>
  </si>
  <si>
    <r>
      <rPr>
        <sz val="10"/>
        <rFont val="Arial"/>
      </rPr>
      <t>Earnings From Laboratory Services</t>
    </r>
  </si>
  <si>
    <r>
      <rPr>
        <b/>
        <sz val="10"/>
        <rFont val="Arial"/>
      </rPr>
      <t>SHEHU SULE COLLEGE OF NURSING</t>
    </r>
  </si>
  <si>
    <r>
      <rPr>
        <b/>
        <sz val="10"/>
        <rFont val="Arial"/>
      </rPr>
      <t>COLLEGE OF HEALTH &amp; TECHNOLOGY NGURU</t>
    </r>
  </si>
  <si>
    <r>
      <rPr>
        <b/>
        <sz val="10"/>
        <rFont val="Arial"/>
      </rPr>
      <t>MINISTRY OF ENVIRONMENT</t>
    </r>
  </si>
  <si>
    <r>
      <rPr>
        <sz val="10"/>
        <rFont val="Arial"/>
      </rPr>
      <t>Bill Board Advertisement Fees</t>
    </r>
  </si>
  <si>
    <r>
      <rPr>
        <sz val="10"/>
        <rFont val="Arial"/>
      </rPr>
      <t>Timber &amp; Forest Fees</t>
    </r>
  </si>
  <si>
    <r>
      <rPr>
        <sz val="10"/>
        <rFont val="Arial"/>
      </rPr>
      <t>Parking Fees</t>
    </r>
  </si>
  <si>
    <r>
      <rPr>
        <sz val="10"/>
        <rFont val="Arial"/>
      </rPr>
      <t>Reg./Renewal of Environmental Dump Site</t>
    </r>
  </si>
  <si>
    <r>
      <rPr>
        <sz val="10"/>
        <rFont val="Arial"/>
      </rPr>
      <t>Reg./Renewal of Telecom System (Mast)</t>
    </r>
  </si>
  <si>
    <r>
      <rPr>
        <sz val="10"/>
        <rFont val="Arial"/>
      </rPr>
      <t>Firewood Trafficking Fines</t>
    </r>
  </si>
  <si>
    <r>
      <rPr>
        <sz val="10"/>
        <rFont val="Arial"/>
      </rPr>
      <t>Forest Offence Fines</t>
    </r>
  </si>
  <si>
    <r>
      <rPr>
        <b/>
        <sz val="10"/>
        <rFont val="Arial"/>
      </rPr>
      <t>TOTAL IGR</t>
    </r>
  </si>
  <si>
    <r>
      <rPr>
        <b/>
        <sz val="10"/>
        <rFont val="Arial"/>
      </rPr>
      <t>CAPITAL RECEIPTS</t>
    </r>
  </si>
  <si>
    <r>
      <rPr>
        <b/>
        <sz val="10"/>
        <rFont val="Arial"/>
      </rPr>
      <t>Internal Grants</t>
    </r>
  </si>
  <si>
    <r>
      <rPr>
        <sz val="10"/>
        <rFont val="Arial"/>
      </rPr>
      <t>State and LG Joint Projects</t>
    </r>
  </si>
  <si>
    <r>
      <rPr>
        <sz val="10"/>
        <rFont val="Arial"/>
      </rPr>
      <t>UBE Matching Grants</t>
    </r>
  </si>
  <si>
    <r>
      <rPr>
        <sz val="10"/>
        <rFont val="Arial"/>
      </rPr>
      <t>10t</t>
    </r>
  </si>
  <si>
    <r>
      <rPr>
        <sz val="10"/>
        <rFont val="Arial"/>
      </rPr>
      <t>FGN Grant for SDG</t>
    </r>
  </si>
  <si>
    <r>
      <rPr>
        <b/>
        <sz val="10"/>
        <rFont val="Arial"/>
      </rPr>
      <t>Sub-Total Internal Grant</t>
    </r>
  </si>
  <si>
    <r>
      <rPr>
        <b/>
        <sz val="10"/>
        <rFont val="Arial"/>
      </rPr>
      <t>External Grants</t>
    </r>
  </si>
  <si>
    <r>
      <rPr>
        <sz val="10"/>
        <rFont val="Arial"/>
      </rPr>
      <t>BESDA</t>
    </r>
  </si>
  <si>
    <r>
      <rPr>
        <sz val="10"/>
        <rFont val="Arial"/>
      </rPr>
      <t>YESSO (IDA)</t>
    </r>
  </si>
  <si>
    <r>
      <rPr>
        <sz val="10"/>
        <rFont val="Arial"/>
      </rPr>
      <t>SLOGOR</t>
    </r>
  </si>
  <si>
    <r>
      <rPr>
        <sz val="10"/>
        <rFont val="Arial"/>
      </rPr>
      <t>DLI (WORLD BANK)</t>
    </r>
  </si>
  <si>
    <r>
      <rPr>
        <sz val="10"/>
        <rFont val="Arial"/>
      </rPr>
      <t>EU</t>
    </r>
  </si>
  <si>
    <r>
      <rPr>
        <sz val="10"/>
        <rFont val="Arial"/>
      </rPr>
      <t>MCRP</t>
    </r>
  </si>
  <si>
    <r>
      <rPr>
        <sz val="10"/>
        <rFont val="Arial"/>
      </rPr>
      <t>Saving One Million Lives</t>
    </r>
  </si>
  <si>
    <r>
      <rPr>
        <sz val="10"/>
        <rFont val="Arial"/>
      </rPr>
      <t>Basic Healthcare Provisional Fund</t>
    </r>
  </si>
  <si>
    <r>
      <rPr>
        <b/>
        <sz val="10"/>
        <rFont val="Arial"/>
      </rPr>
      <t>Total External Grant</t>
    </r>
  </si>
  <si>
    <r>
      <rPr>
        <sz val="10"/>
        <rFont val="Arial"/>
      </rPr>
      <t>FADAMA III</t>
    </r>
  </si>
  <si>
    <r>
      <rPr>
        <sz val="10"/>
        <rFont val="Arial"/>
      </rPr>
      <t>IFAD</t>
    </r>
  </si>
  <si>
    <r>
      <rPr>
        <sz val="10"/>
        <rFont val="Arial"/>
      </rPr>
      <t>NPFS</t>
    </r>
  </si>
  <si>
    <r>
      <rPr>
        <b/>
        <sz val="10"/>
        <rFont val="Arial"/>
      </rPr>
      <t>TOTAL GRANTS</t>
    </r>
  </si>
  <si>
    <r>
      <rPr>
        <sz val="10"/>
        <rFont val="Arial"/>
      </rPr>
      <t>Proceed from Sales of Government Vehicles</t>
    </r>
  </si>
  <si>
    <r>
      <rPr>
        <b/>
        <sz val="10"/>
        <rFont val="Arial"/>
      </rPr>
      <t>Internal Loans</t>
    </r>
  </si>
  <si>
    <r>
      <rPr>
        <sz val="10"/>
        <rFont val="Arial"/>
      </rPr>
      <t>Budget Support Facility (Balance)</t>
    </r>
  </si>
  <si>
    <r>
      <rPr>
        <sz val="10"/>
        <rFont val="Arial"/>
      </rPr>
      <t>Capital Market Issuances/Commercial Bank Loans</t>
    </r>
  </si>
  <si>
    <r>
      <rPr>
        <b/>
        <sz val="10"/>
        <rFont val="Arial"/>
      </rPr>
      <t>APPROVED PERSONNEL COST</t>
    </r>
  </si>
  <si>
    <r>
      <rPr>
        <b/>
        <sz val="10"/>
        <rFont val="Arial"/>
      </rPr>
      <t>APPROVED OVERHEAD COST</t>
    </r>
  </si>
  <si>
    <r>
      <rPr>
        <b/>
        <sz val="10"/>
        <rFont val="Arial"/>
      </rPr>
      <t>APPROVED CAPITAL EXP.</t>
    </r>
  </si>
  <si>
    <r>
      <rPr>
        <b/>
        <sz val="10"/>
        <rFont val="Arial"/>
      </rPr>
      <t>TOTAL APPROVED EXPENDITURE</t>
    </r>
  </si>
  <si>
    <r>
      <rPr>
        <sz val="10"/>
        <rFont val="Arial"/>
      </rPr>
      <t>Government House</t>
    </r>
  </si>
  <si>
    <r>
      <rPr>
        <sz val="10"/>
        <rFont val="Arial"/>
      </rPr>
      <t>Deputy Governor's Office</t>
    </r>
  </si>
  <si>
    <r>
      <rPr>
        <sz val="10"/>
        <rFont val="Arial"/>
      </rPr>
      <t>Special Adviser on Budget</t>
    </r>
  </si>
  <si>
    <r>
      <rPr>
        <sz val="10"/>
        <rFont val="Arial"/>
      </rPr>
      <t>Special Adviser on Education</t>
    </r>
  </si>
  <si>
    <r>
      <rPr>
        <sz val="10"/>
        <rFont val="Arial"/>
      </rPr>
      <t>Special Adviser on Finance</t>
    </r>
  </si>
  <si>
    <r>
      <rPr>
        <sz val="10"/>
        <rFont val="Arial"/>
      </rPr>
      <t>Special Adviser on Justice</t>
    </r>
  </si>
  <si>
    <r>
      <rPr>
        <sz val="10"/>
        <rFont val="Arial"/>
      </rPr>
      <t>Special Adviser on Local Government</t>
    </r>
  </si>
  <si>
    <r>
      <rPr>
        <sz val="10"/>
        <rFont val="Arial"/>
      </rPr>
      <t>Special Adviser on Housing</t>
    </r>
  </si>
  <si>
    <r>
      <rPr>
        <sz val="10"/>
        <rFont val="Arial"/>
      </rPr>
      <t>Special Adviser on Political</t>
    </r>
  </si>
  <si>
    <r>
      <rPr>
        <sz val="10"/>
        <rFont val="Arial"/>
      </rPr>
      <t>Special Adviser on Security</t>
    </r>
  </si>
  <si>
    <r>
      <rPr>
        <sz val="10"/>
        <rFont val="Arial"/>
      </rPr>
      <t>Special Adviser on Works</t>
    </r>
  </si>
  <si>
    <r>
      <rPr>
        <sz val="10"/>
        <rFont val="Arial"/>
      </rPr>
      <t>Special Adviser on Health</t>
    </r>
  </si>
  <si>
    <r>
      <rPr>
        <sz val="10"/>
        <rFont val="Arial"/>
      </rPr>
      <t>Special Adviser on Agriculture</t>
    </r>
  </si>
  <si>
    <r>
      <rPr>
        <sz val="10"/>
        <rFont val="Arial"/>
      </rPr>
      <t>Special Adviser on Religious Matters</t>
    </r>
  </si>
  <si>
    <r>
      <rPr>
        <sz val="10"/>
        <rFont val="Arial"/>
      </rPr>
      <t>Special Adviser on Commerce</t>
    </r>
  </si>
  <si>
    <r>
      <rPr>
        <sz val="10"/>
        <rFont val="Arial"/>
      </rPr>
      <t>Special Adviser on Water Resources</t>
    </r>
  </si>
  <si>
    <r>
      <rPr>
        <sz val="10"/>
        <rFont val="Arial"/>
      </rPr>
      <t>Special Adviser on Transport &amp; Energy</t>
    </r>
  </si>
  <si>
    <r>
      <rPr>
        <sz val="10"/>
        <rFont val="Arial"/>
      </rPr>
      <t>Special Adviser on Humanitarian Affairs</t>
    </r>
  </si>
  <si>
    <r>
      <rPr>
        <sz val="10"/>
        <rFont val="Arial"/>
      </rPr>
      <t>Special Adviser on Environment</t>
    </r>
  </si>
  <si>
    <r>
      <rPr>
        <sz val="10"/>
        <rFont val="Arial"/>
      </rPr>
      <t>Special Adviser on Youth and Sport</t>
    </r>
  </si>
  <si>
    <r>
      <rPr>
        <sz val="10"/>
        <rFont val="Arial"/>
      </rPr>
      <t>Special Adviser on Women affairs</t>
    </r>
  </si>
  <si>
    <r>
      <rPr>
        <sz val="10"/>
        <rFont val="Arial"/>
      </rPr>
      <t>Special Adviser on Economic Development</t>
    </r>
  </si>
  <si>
    <r>
      <rPr>
        <sz val="10"/>
        <rFont val="Arial"/>
      </rPr>
      <t>Special Adviser on Land &amp; Solid Minerals</t>
    </r>
  </si>
  <si>
    <r>
      <rPr>
        <sz val="10"/>
        <rFont val="Arial"/>
      </rPr>
      <t>Sustainable Development Goals (SDGs)</t>
    </r>
  </si>
  <si>
    <r>
      <rPr>
        <sz val="10"/>
        <rFont val="Arial"/>
      </rPr>
      <t>State Emergency Management Agency</t>
    </r>
  </si>
  <si>
    <r>
      <rPr>
        <sz val="10"/>
        <rFont val="Arial"/>
      </rPr>
      <t>Bureau on Public Procurement</t>
    </r>
  </si>
  <si>
    <r>
      <rPr>
        <sz val="10"/>
        <rFont val="Arial"/>
      </rPr>
      <t>Office of the Secretary to the State Govt</t>
    </r>
  </si>
  <si>
    <r>
      <rPr>
        <sz val="10"/>
        <rFont val="Arial"/>
      </rPr>
      <t>Unicef Coordinator</t>
    </r>
  </si>
  <si>
    <r>
      <rPr>
        <sz val="10"/>
        <rFont val="Arial"/>
      </rPr>
      <t>Landscape Unit</t>
    </r>
  </si>
  <si>
    <r>
      <rPr>
        <sz val="10"/>
        <rFont val="Arial"/>
      </rPr>
      <t>National Volunteer Unit</t>
    </r>
  </si>
  <si>
    <r>
      <rPr>
        <sz val="10"/>
        <rFont val="Arial"/>
      </rPr>
      <t>Maintenance Unit</t>
    </r>
  </si>
  <si>
    <r>
      <rPr>
        <sz val="10"/>
        <rFont val="Arial"/>
      </rPr>
      <t>Liaison Office Lagos</t>
    </r>
  </si>
  <si>
    <r>
      <rPr>
        <sz val="10"/>
        <rFont val="Arial"/>
      </rPr>
      <t>Liaison Office Kaduna</t>
    </r>
  </si>
  <si>
    <r>
      <rPr>
        <sz val="10"/>
        <rFont val="Arial"/>
      </rPr>
      <t>Liaison Office Abuja</t>
    </r>
  </si>
  <si>
    <r>
      <rPr>
        <sz val="10"/>
        <rFont val="Arial"/>
      </rPr>
      <t>Liaison Office Maiduguri</t>
    </r>
  </si>
  <si>
    <r>
      <rPr>
        <sz val="10"/>
        <rFont val="Arial"/>
      </rPr>
      <t>YOSACA</t>
    </r>
  </si>
  <si>
    <r>
      <rPr>
        <sz val="10"/>
        <rFont val="Arial"/>
      </rPr>
      <t>Local Government Pension Board</t>
    </r>
  </si>
  <si>
    <r>
      <rPr>
        <sz val="10"/>
        <rFont val="Arial"/>
      </rPr>
      <t>Pilgrims Commission</t>
    </r>
  </si>
  <si>
    <r>
      <rPr>
        <sz val="10"/>
        <rFont val="Arial"/>
      </rPr>
      <t>Yobe State House of Assembly</t>
    </r>
  </si>
  <si>
    <r>
      <rPr>
        <sz val="10"/>
        <rFont val="Arial"/>
      </rPr>
      <t>House of Assembly Service Commission</t>
    </r>
  </si>
  <si>
    <r>
      <rPr>
        <sz val="10"/>
        <rFont val="Arial"/>
      </rPr>
      <t>Ministry of Home Affairs, Info. &amp; Culture</t>
    </r>
  </si>
  <si>
    <r>
      <rPr>
        <sz val="10"/>
        <rFont val="Arial"/>
      </rPr>
      <t>Yobe State Television (YTV)</t>
    </r>
  </si>
  <si>
    <r>
      <rPr>
        <sz val="10"/>
        <rFont val="Arial"/>
      </rPr>
      <t>Yobe Broadcasting Corporation (YBC)</t>
    </r>
  </si>
  <si>
    <r>
      <rPr>
        <sz val="10"/>
        <rFont val="Arial"/>
      </rPr>
      <t>Yobe State Printing Corporation</t>
    </r>
  </si>
  <si>
    <r>
      <rPr>
        <sz val="10"/>
        <rFont val="Arial"/>
      </rPr>
      <t>Council For Arts &amp; Culture</t>
    </r>
  </si>
  <si>
    <r>
      <rPr>
        <sz val="10"/>
        <rFont val="Arial"/>
      </rPr>
      <t>Fire Service</t>
    </r>
  </si>
  <si>
    <r>
      <rPr>
        <sz val="10"/>
        <rFont val="Arial"/>
      </rPr>
      <t>Office of the Head of Service</t>
    </r>
  </si>
  <si>
    <r>
      <rPr>
        <sz val="10"/>
        <rFont val="Arial"/>
      </rPr>
      <t>Office of the State Auditor-General</t>
    </r>
  </si>
  <si>
    <r>
      <rPr>
        <sz val="10"/>
        <rFont val="Arial"/>
      </rPr>
      <t>Local Government Audit</t>
    </r>
  </si>
  <si>
    <r>
      <rPr>
        <sz val="10"/>
        <rFont val="Arial"/>
      </rPr>
      <t>Civil Service Commission</t>
    </r>
  </si>
  <si>
    <r>
      <rPr>
        <sz val="10"/>
        <rFont val="Arial"/>
      </rPr>
      <t>Local Govt Service Commission</t>
    </r>
  </si>
  <si>
    <r>
      <rPr>
        <sz val="10"/>
        <rFont val="Arial"/>
      </rPr>
      <t>State Independent Electoral Comm.</t>
    </r>
  </si>
  <si>
    <r>
      <rPr>
        <sz val="10"/>
        <rFont val="Arial"/>
      </rPr>
      <t>Ministry of Humanitarial &amp; Disaster Management</t>
    </r>
  </si>
  <si>
    <r>
      <rPr>
        <sz val="10"/>
        <rFont val="Arial"/>
      </rPr>
      <t>Ministry of Religious Affairs</t>
    </r>
  </si>
  <si>
    <r>
      <rPr>
        <sz val="10"/>
        <rFont val="Arial"/>
      </rPr>
      <t>Yobe Mosque &amp; Islamic Centre</t>
    </r>
  </si>
  <si>
    <r>
      <rPr>
        <sz val="10"/>
        <rFont val="Arial"/>
      </rPr>
      <t>Ministry of Agriculture</t>
    </r>
  </si>
  <si>
    <r>
      <rPr>
        <sz val="10"/>
        <rFont val="Arial"/>
      </rPr>
      <t>Modern Abattoir</t>
    </r>
  </si>
  <si>
    <r>
      <rPr>
        <sz val="10"/>
        <rFont val="Arial"/>
      </rPr>
      <t>Pilot Livestock</t>
    </r>
  </si>
  <si>
    <r>
      <rPr>
        <sz val="10"/>
        <rFont val="Arial"/>
      </rPr>
      <t>Irrigation Programme</t>
    </r>
  </si>
  <si>
    <r>
      <rPr>
        <sz val="10"/>
        <rFont val="Arial"/>
      </rPr>
      <t>Agricultural Dev. Programme (ADP)</t>
    </r>
  </si>
  <si>
    <r>
      <rPr>
        <sz val="10"/>
        <rFont val="Arial"/>
      </rPr>
      <t>Fertilizer Blending Plant</t>
    </r>
  </si>
  <si>
    <r>
      <rPr>
        <sz val="10"/>
        <rFont val="Arial"/>
      </rPr>
      <t>Ministry of Finance</t>
    </r>
  </si>
  <si>
    <r>
      <rPr>
        <sz val="10"/>
        <rFont val="Arial"/>
      </rPr>
      <t>Efficiency Unit</t>
    </r>
  </si>
  <si>
    <r>
      <rPr>
        <sz val="10"/>
        <rFont val="Arial"/>
      </rPr>
      <t>Debt Management office (DMO)</t>
    </r>
  </si>
  <si>
    <r>
      <rPr>
        <sz val="10"/>
        <rFont val="Arial"/>
      </rPr>
      <t>Office of the Accountant-General</t>
    </r>
  </si>
  <si>
    <r>
      <rPr>
        <sz val="10"/>
        <rFont val="Arial"/>
      </rPr>
      <t>Public Financial Management Unit</t>
    </r>
  </si>
  <si>
    <r>
      <rPr>
        <sz val="10"/>
        <rFont val="Arial"/>
      </rPr>
      <t>Board of Internal Revenue (BIR)</t>
    </r>
  </si>
  <si>
    <r>
      <rPr>
        <sz val="10"/>
        <rFont val="Arial"/>
      </rPr>
      <t>Ministry of Commerce, Industries &amp; Tourism</t>
    </r>
  </si>
  <si>
    <r>
      <rPr>
        <sz val="10"/>
        <rFont val="Arial"/>
      </rPr>
      <t>Yobe Investment Company</t>
    </r>
  </si>
  <si>
    <r>
      <rPr>
        <sz val="10"/>
        <rFont val="Arial"/>
      </rPr>
      <t>Small &amp; Medium Scale Entreprises</t>
    </r>
  </si>
  <si>
    <r>
      <rPr>
        <sz val="10"/>
        <rFont val="Arial"/>
      </rPr>
      <t>State Hotels Board</t>
    </r>
  </si>
  <si>
    <r>
      <rPr>
        <sz val="10"/>
        <rFont val="Arial"/>
      </rPr>
      <t>Microfinance Bank</t>
    </r>
  </si>
  <si>
    <r>
      <rPr>
        <sz val="10"/>
        <rFont val="Arial"/>
      </rPr>
      <t>Pre- Stressed Concrete Pole Industry Dtr</t>
    </r>
  </si>
  <si>
    <r>
      <rPr>
        <sz val="10"/>
        <rFont val="Arial"/>
      </rPr>
      <t>Ministry of Transport and Energy</t>
    </r>
  </si>
  <si>
    <r>
      <rPr>
        <sz val="10"/>
        <rFont val="Arial"/>
      </rPr>
      <t>Rural Electrification Board</t>
    </r>
  </si>
  <si>
    <r>
      <rPr>
        <sz val="10"/>
        <rFont val="Arial"/>
      </rPr>
      <t>Ministry of Works</t>
    </r>
  </si>
  <si>
    <r>
      <rPr>
        <sz val="10"/>
        <rFont val="Arial"/>
      </rPr>
      <t>Ministry of Budget &amp; Economic Planning</t>
    </r>
  </si>
  <si>
    <r>
      <rPr>
        <sz val="10"/>
        <rFont val="Arial"/>
      </rPr>
      <t>Budget Monitoring &amp; Inspection</t>
    </r>
  </si>
  <si>
    <r>
      <rPr>
        <sz val="10"/>
        <rFont val="Arial"/>
      </rPr>
      <t>Statistics Department</t>
    </r>
  </si>
  <si>
    <r>
      <rPr>
        <sz val="10"/>
        <rFont val="Arial"/>
      </rPr>
      <t>Donor Coordination Unit</t>
    </r>
  </si>
  <si>
    <r>
      <rPr>
        <sz val="10"/>
        <rFont val="Arial"/>
      </rPr>
      <t>Yobe State Bureau of Statistics</t>
    </r>
  </si>
  <si>
    <r>
      <rPr>
        <sz val="10"/>
        <rFont val="Arial"/>
      </rPr>
      <t>Fiscal Responsibility Board</t>
    </r>
  </si>
  <si>
    <r>
      <rPr>
        <sz val="10"/>
        <rFont val="Arial"/>
      </rPr>
      <t>Ministry of Water Resources</t>
    </r>
  </si>
  <si>
    <r>
      <rPr>
        <sz val="10"/>
        <rFont val="Arial"/>
      </rPr>
      <t>Water Corporation</t>
    </r>
  </si>
  <si>
    <r>
      <rPr>
        <sz val="10"/>
        <rFont val="Arial"/>
      </rPr>
      <t>RUWASA</t>
    </r>
  </si>
  <si>
    <r>
      <rPr>
        <sz val="10"/>
        <rFont val="Arial"/>
      </rPr>
      <t>Ministry of Housing &amp; Urban Development</t>
    </r>
  </si>
  <si>
    <r>
      <rPr>
        <sz val="10"/>
        <rFont val="Arial"/>
      </rPr>
      <t>Housing &amp; Property Development</t>
    </r>
  </si>
  <si>
    <r>
      <rPr>
        <sz val="10"/>
        <rFont val="Arial"/>
      </rPr>
      <t>Ministry of Land &amp; Solid Minirals</t>
    </r>
  </si>
  <si>
    <r>
      <rPr>
        <sz val="10"/>
        <rFont val="Arial"/>
      </rPr>
      <t>Judicial Service Commission</t>
    </r>
  </si>
  <si>
    <r>
      <rPr>
        <sz val="10"/>
        <rFont val="Arial"/>
      </rPr>
      <t>Ministry of Justice</t>
    </r>
  </si>
  <si>
    <r>
      <rPr>
        <sz val="10"/>
        <rFont val="Arial"/>
      </rPr>
      <t>Prerogative of Mercy</t>
    </r>
  </si>
  <si>
    <r>
      <rPr>
        <sz val="10"/>
        <rFont val="Arial"/>
      </rPr>
      <t>Rent Tribunal</t>
    </r>
  </si>
  <si>
    <r>
      <rPr>
        <sz val="10"/>
        <rFont val="Arial"/>
      </rPr>
      <t>Sanitation Court</t>
    </r>
  </si>
  <si>
    <r>
      <rPr>
        <sz val="10"/>
        <rFont val="Arial"/>
      </rPr>
      <t>Revenue Court</t>
    </r>
  </si>
  <si>
    <r>
      <rPr>
        <sz val="10"/>
        <rFont val="Arial"/>
      </rPr>
      <t>High Court of Justice</t>
    </r>
  </si>
  <si>
    <r>
      <rPr>
        <sz val="10"/>
        <rFont val="Arial"/>
      </rPr>
      <t>Administration of Justice Committee</t>
    </r>
  </si>
  <si>
    <r>
      <rPr>
        <sz val="10"/>
        <rFont val="Arial"/>
      </rPr>
      <t>Sharia Court Division</t>
    </r>
  </si>
  <si>
    <r>
      <rPr>
        <sz val="10"/>
        <rFont val="Arial"/>
      </rPr>
      <t>Sharia Court of Appeal</t>
    </r>
  </si>
  <si>
    <r>
      <rPr>
        <sz val="10"/>
        <rFont val="Arial"/>
      </rPr>
      <t>Ministry of Youth, Sports, Social &amp; Com. Dev.</t>
    </r>
  </si>
  <si>
    <r>
      <rPr>
        <sz val="10"/>
        <rFont val="Arial"/>
      </rPr>
      <t>Sports Council</t>
    </r>
  </si>
  <si>
    <r>
      <rPr>
        <sz val="10"/>
        <rFont val="Arial"/>
      </rPr>
      <t>Yobe Desert Stars</t>
    </r>
  </si>
  <si>
    <r>
      <rPr>
        <sz val="10"/>
        <rFont val="Arial"/>
      </rPr>
      <t>NYSC</t>
    </r>
  </si>
  <si>
    <r>
      <rPr>
        <sz val="10"/>
        <rFont val="Arial"/>
      </rPr>
      <t>Ministry of Women Affairs</t>
    </r>
  </si>
  <si>
    <r>
      <rPr>
        <sz val="10"/>
        <rFont val="Arial"/>
      </rPr>
      <t>Ministry of Education</t>
    </r>
  </si>
  <si>
    <r>
      <rPr>
        <sz val="10"/>
        <rFont val="Arial"/>
      </rPr>
      <t>French &amp; Kanuri Centre</t>
    </r>
  </si>
  <si>
    <r>
      <rPr>
        <sz val="10"/>
        <rFont val="Arial"/>
      </rPr>
      <t>Remedial Programme</t>
    </r>
  </si>
  <si>
    <r>
      <rPr>
        <sz val="10"/>
        <rFont val="Arial"/>
      </rPr>
      <t>SUBEB</t>
    </r>
  </si>
  <si>
    <r>
      <rPr>
        <sz val="10"/>
        <rFont val="Arial"/>
      </rPr>
      <t>Library Board</t>
    </r>
  </si>
  <si>
    <r>
      <rPr>
        <sz val="10"/>
        <rFont val="Arial"/>
      </rPr>
      <t>Agency For Mass Education</t>
    </r>
  </si>
  <si>
    <r>
      <rPr>
        <sz val="10"/>
        <rFont val="Arial"/>
      </rPr>
      <t>State Polytechnic, Geidam</t>
    </r>
  </si>
  <si>
    <r>
      <rPr>
        <sz val="10"/>
        <rFont val="Arial"/>
      </rPr>
      <t>Yobe State University</t>
    </r>
  </si>
  <si>
    <r>
      <rPr>
        <sz val="10"/>
        <rFont val="Arial"/>
      </rPr>
      <t>Zonal Inspectorate</t>
    </r>
  </si>
  <si>
    <r>
      <rPr>
        <sz val="10"/>
        <rFont val="Arial"/>
      </rPr>
      <t>Arabic &amp; Islamic Education Board</t>
    </r>
  </si>
  <si>
    <r>
      <rPr>
        <sz val="10"/>
        <rFont val="Arial"/>
      </rPr>
      <t>Teaching Service Board</t>
    </r>
  </si>
  <si>
    <r>
      <rPr>
        <sz val="10"/>
        <rFont val="Arial"/>
      </rPr>
      <t>Science &amp; Technical Schools Board</t>
    </r>
  </si>
  <si>
    <r>
      <rPr>
        <sz val="10"/>
        <rFont val="Arial"/>
      </rPr>
      <t>Scholarship Board</t>
    </r>
  </si>
  <si>
    <r>
      <rPr>
        <sz val="10"/>
        <rFont val="Arial"/>
      </rPr>
      <t>Education Resource Centre</t>
    </r>
  </si>
  <si>
    <r>
      <rPr>
        <sz val="10"/>
        <rFont val="Arial"/>
      </rPr>
      <t>College of Education Gashua</t>
    </r>
  </si>
  <si>
    <r>
      <rPr>
        <sz val="10"/>
        <rFont val="Arial"/>
      </rPr>
      <t>Cabs Potiskum</t>
    </r>
  </si>
  <si>
    <r>
      <rPr>
        <sz val="10"/>
        <rFont val="Arial"/>
      </rPr>
      <t>College of Agriculture, Gujba</t>
    </r>
  </si>
  <si>
    <r>
      <rPr>
        <sz val="10"/>
        <rFont val="Arial"/>
      </rPr>
      <t>College of Legal &amp; Islamic Studies, Nguru</t>
    </r>
  </si>
  <si>
    <r>
      <rPr>
        <sz val="10"/>
        <rFont val="Arial"/>
      </rPr>
      <t>Ministry of Higher Education</t>
    </r>
  </si>
  <si>
    <r>
      <rPr>
        <sz val="10"/>
        <rFont val="Arial"/>
      </rPr>
      <t>Ministry of Health</t>
    </r>
  </si>
  <si>
    <r>
      <rPr>
        <sz val="10"/>
        <rFont val="Arial"/>
      </rPr>
      <t>Epidemological Unit</t>
    </r>
  </si>
  <si>
    <r>
      <rPr>
        <sz val="10"/>
        <rFont val="Arial"/>
      </rPr>
      <t>NPI Unit</t>
    </r>
  </si>
  <si>
    <r>
      <rPr>
        <sz val="10"/>
        <rFont val="Arial"/>
      </rPr>
      <t>Primary Healthcare Management Board</t>
    </r>
  </si>
  <si>
    <r>
      <rPr>
        <sz val="10"/>
        <rFont val="Arial"/>
      </rPr>
      <t>Hospital Management Board</t>
    </r>
  </si>
  <si>
    <r>
      <rPr>
        <sz val="10"/>
        <rFont val="Arial"/>
      </rPr>
      <t>University Teaching Hospital</t>
    </r>
  </si>
  <si>
    <r>
      <rPr>
        <sz val="10"/>
        <rFont val="Arial"/>
      </rPr>
      <t>College of Nursing &amp; Midwifery</t>
    </r>
  </si>
  <si>
    <r>
      <rPr>
        <sz val="10"/>
        <rFont val="Arial"/>
      </rPr>
      <t>College of Health Technology Nguru</t>
    </r>
  </si>
  <si>
    <r>
      <rPr>
        <sz val="10"/>
        <rFont val="Arial"/>
      </rPr>
      <t>Family Support Mchc</t>
    </r>
  </si>
  <si>
    <r>
      <rPr>
        <sz val="10"/>
        <rFont val="Arial"/>
      </rPr>
      <t>Ministry of Environment</t>
    </r>
  </si>
  <si>
    <r>
      <rPr>
        <sz val="10"/>
        <rFont val="Arial"/>
      </rPr>
      <t>NEAZDP</t>
    </r>
  </si>
  <si>
    <r>
      <rPr>
        <sz val="10"/>
        <rFont val="Arial"/>
      </rPr>
      <t>Afforestation</t>
    </r>
  </si>
  <si>
    <r>
      <rPr>
        <sz val="10"/>
        <rFont val="Arial"/>
      </rPr>
      <t>YOSEPA</t>
    </r>
  </si>
  <si>
    <r>
      <rPr>
        <sz val="10"/>
        <rFont val="Arial"/>
      </rPr>
      <t>Ministry for Local Govt &amp; Chieftaincy Affairs</t>
    </r>
  </si>
  <si>
    <r>
      <rPr>
        <sz val="10"/>
        <rFont val="Arial"/>
      </rPr>
      <t>Emirate Council</t>
    </r>
  </si>
  <si>
    <r>
      <rPr>
        <b/>
        <sz val="10"/>
        <rFont val="Arial"/>
      </rPr>
      <t>Total</t>
    </r>
  </si>
  <si>
    <r>
      <rPr>
        <b/>
        <i/>
        <sz val="10"/>
        <rFont val="Arial"/>
      </rPr>
      <t>ADMIN CODE: 011100100100  -  GOVERNMENT HOUSE</t>
    </r>
  </si>
  <si>
    <r>
      <rPr>
        <b/>
        <sz val="10"/>
        <rFont val="Arial"/>
      </rPr>
      <t>FUNCT CODE</t>
    </r>
  </si>
  <si>
    <r>
      <rPr>
        <b/>
        <sz val="10"/>
        <rFont val="Arial"/>
      </rPr>
      <t>PROGRAMME CODE</t>
    </r>
  </si>
  <si>
    <r>
      <rPr>
        <b/>
        <sz val="10"/>
        <rFont val="Arial"/>
      </rPr>
      <t>LOCATION CODE</t>
    </r>
  </si>
  <si>
    <r>
      <rPr>
        <b/>
        <sz val="10"/>
        <rFont val="Arial"/>
      </rPr>
      <t>FUND CODE</t>
    </r>
  </si>
  <si>
    <r>
      <rPr>
        <b/>
        <sz val="10"/>
        <rFont val="Arial"/>
      </rPr>
      <t xml:space="preserve">APPROVED BUDGET 2020
</t>
    </r>
    <r>
      <rPr>
        <b/>
        <sz val="10"/>
        <rFont val="Arial"/>
      </rPr>
      <t>₦</t>
    </r>
  </si>
  <si>
    <r>
      <rPr>
        <b/>
        <sz val="10"/>
        <rFont val="Arial"/>
      </rPr>
      <t xml:space="preserve">APPROVED BUDGET 2019
</t>
    </r>
    <r>
      <rPr>
        <b/>
        <sz val="10"/>
        <rFont val="Arial"/>
      </rPr>
      <t>₦</t>
    </r>
  </si>
  <si>
    <r>
      <rPr>
        <b/>
        <sz val="10"/>
        <rFont val="Arial"/>
      </rPr>
      <t>Consolidated Salary</t>
    </r>
  </si>
  <si>
    <r>
      <rPr>
        <sz val="10"/>
        <rFont val="Arial"/>
      </rPr>
      <t>Non Regular Allowances</t>
    </r>
  </si>
  <si>
    <r>
      <rPr>
        <sz val="10"/>
        <rFont val="Arial"/>
      </rPr>
      <t>Local Transport and Travelling (Others)</t>
    </r>
  </si>
  <si>
    <r>
      <rPr>
        <sz val="10"/>
        <rFont val="Arial"/>
      </rPr>
      <t>International Transport and Travelling (Others)</t>
    </r>
  </si>
  <si>
    <r>
      <rPr>
        <sz val="10"/>
        <rFont val="Arial"/>
      </rPr>
      <t>Electricity Charges</t>
    </r>
  </si>
  <si>
    <r>
      <rPr>
        <sz val="10"/>
        <rFont val="Arial"/>
      </rPr>
      <t>Internet Access Charges</t>
    </r>
  </si>
  <si>
    <r>
      <rPr>
        <sz val="10"/>
        <rFont val="Arial"/>
      </rPr>
      <t>Water Rates &amp; Charges</t>
    </r>
  </si>
  <si>
    <r>
      <rPr>
        <sz val="10"/>
        <rFont val="Arial"/>
      </rPr>
      <t>Office Stationeries/Computer Consumables</t>
    </r>
  </si>
  <si>
    <r>
      <rPr>
        <sz val="10"/>
        <rFont val="Arial"/>
      </rPr>
      <t>Drugs/Laboratory/Medical Supplies</t>
    </r>
  </si>
  <si>
    <r>
      <rPr>
        <sz val="10"/>
        <rFont val="Arial"/>
      </rPr>
      <t>Uniforms &amp; other Clothing</t>
    </r>
  </si>
  <si>
    <r>
      <rPr>
        <sz val="10"/>
        <rFont val="Arial"/>
      </rPr>
      <t>Maintenance of Motor Vehicle</t>
    </r>
  </si>
  <si>
    <r>
      <rPr>
        <sz val="10"/>
        <rFont val="Arial"/>
      </rPr>
      <t>Maintenance of Office/Residential Building</t>
    </r>
  </si>
  <si>
    <r>
      <rPr>
        <sz val="10"/>
        <rFont val="Arial"/>
      </rPr>
      <t>Maintenance of Plants/Generators</t>
    </r>
  </si>
  <si>
    <r>
      <rPr>
        <sz val="10"/>
        <rFont val="Arial"/>
      </rPr>
      <t>Other Maintenance Services</t>
    </r>
  </si>
  <si>
    <r>
      <rPr>
        <sz val="10"/>
        <rFont val="Arial"/>
      </rPr>
      <t>Security Services</t>
    </r>
  </si>
  <si>
    <r>
      <rPr>
        <sz val="10"/>
        <rFont val="Arial"/>
      </rPr>
      <t>Plant/Generator Fuel</t>
    </r>
  </si>
  <si>
    <r>
      <rPr>
        <sz val="10"/>
        <rFont val="Arial"/>
      </rPr>
      <t>Publicity and Advertisement</t>
    </r>
  </si>
  <si>
    <r>
      <rPr>
        <sz val="10"/>
        <rFont val="Arial"/>
      </rPr>
      <t>Medical Expenses - Local</t>
    </r>
  </si>
  <si>
    <r>
      <rPr>
        <sz val="10"/>
        <rFont val="Arial"/>
      </rPr>
      <t>Welfare Packages</t>
    </r>
  </si>
  <si>
    <r>
      <rPr>
        <sz val="10"/>
        <rFont val="Arial"/>
      </rPr>
      <t>Souvenir/Gifts</t>
    </r>
  </si>
  <si>
    <r>
      <rPr>
        <b/>
        <sz val="10"/>
        <rFont val="Arial"/>
      </rPr>
      <t>Total Overhead Cost</t>
    </r>
  </si>
  <si>
    <r>
      <rPr>
        <b/>
        <i/>
        <sz val="10"/>
        <rFont val="Arial"/>
      </rPr>
      <t>ADMIN CODE: 011100100200   -   DEPUTY GOVERNOR'S OFFICE</t>
    </r>
  </si>
  <si>
    <r>
      <rPr>
        <sz val="10"/>
        <rFont val="Arial"/>
      </rPr>
      <t xml:space="preserve">Souvenir/Gifts
</t>
    </r>
    <r>
      <rPr>
        <b/>
        <sz val="10"/>
        <rFont val="Arial"/>
      </rPr>
      <t>Total Overhead Cost</t>
    </r>
  </si>
  <si>
    <r>
      <rPr>
        <sz val="10"/>
        <rFont val="Arial"/>
      </rPr>
      <t xml:space="preserve">5,000,000
</t>
    </r>
    <r>
      <rPr>
        <b/>
        <sz val="10"/>
        <rFont val="Arial"/>
      </rPr>
      <t>400,000,000</t>
    </r>
  </si>
  <si>
    <r>
      <rPr>
        <sz val="10"/>
        <rFont val="Arial"/>
      </rPr>
      <t xml:space="preserve">10,000,000
</t>
    </r>
    <r>
      <rPr>
        <b/>
        <sz val="10"/>
        <rFont val="Arial"/>
      </rPr>
      <t>570,000,000</t>
    </r>
  </si>
  <si>
    <r>
      <rPr>
        <b/>
        <i/>
        <sz val="10"/>
        <rFont val="Arial"/>
      </rPr>
      <t>ADMIN CODE:  011100100301   -   SPECIAL ADVISER ON BUDGET</t>
    </r>
  </si>
  <si>
    <r>
      <rPr>
        <sz val="10"/>
        <rFont val="Arial"/>
      </rPr>
      <t>Local Transport and Travelling (Training)</t>
    </r>
  </si>
  <si>
    <r>
      <rPr>
        <sz val="10"/>
        <rFont val="Arial"/>
      </rPr>
      <t>Motor Vehicle Fuel</t>
    </r>
  </si>
  <si>
    <r>
      <rPr>
        <sz val="10"/>
        <rFont val="Arial"/>
      </rPr>
      <t>Bank Charges (other than interest)</t>
    </r>
  </si>
  <si>
    <r>
      <rPr>
        <sz val="10"/>
        <rFont val="Arial"/>
      </rPr>
      <t xml:space="preserve">Medical Expenses - Local
</t>
    </r>
    <r>
      <rPr>
        <b/>
        <sz val="10"/>
        <rFont val="Arial"/>
      </rPr>
      <t>Total Overhead Cost</t>
    </r>
  </si>
  <si>
    <r>
      <rPr>
        <sz val="10"/>
        <rFont val="Arial"/>
      </rPr>
      <t xml:space="preserve">500,000
</t>
    </r>
    <r>
      <rPr>
        <b/>
        <sz val="10"/>
        <rFont val="Arial"/>
      </rPr>
      <t>3,000,000</t>
    </r>
  </si>
  <si>
    <r>
      <rPr>
        <b/>
        <i/>
        <sz val="10"/>
        <rFont val="Arial"/>
      </rPr>
      <t>ADMIN CODE:  011100100302  -  SPECIAL ADVISER ON EDUCATION</t>
    </r>
  </si>
  <si>
    <r>
      <rPr>
        <b/>
        <i/>
        <sz val="10"/>
        <rFont val="Arial"/>
      </rPr>
      <t>ADMIN CODE:  011100100303  -  SPECIAL ADVISER ON FINANCE</t>
    </r>
  </si>
  <si>
    <r>
      <rPr>
        <b/>
        <i/>
        <sz val="10"/>
        <rFont val="Arial"/>
      </rPr>
      <t>ADMIN CODE:  011100100304  -  SPECIAL ADVISER ON JUSTICE</t>
    </r>
  </si>
  <si>
    <r>
      <rPr>
        <b/>
        <i/>
        <sz val="10"/>
        <rFont val="Arial"/>
      </rPr>
      <t>ADMIN CODE:  011100100305  -  SPECIAL ADVISER ON LOCAL GOVERNMENT</t>
    </r>
  </si>
  <si>
    <r>
      <rPr>
        <b/>
        <i/>
        <sz val="10"/>
        <rFont val="Arial"/>
      </rPr>
      <t>ADMIN CODE:  011100100306  -  SPECIAL ADVISER ON HOUSING</t>
    </r>
  </si>
  <si>
    <r>
      <rPr>
        <b/>
        <i/>
        <sz val="10"/>
        <rFont val="Arial"/>
      </rPr>
      <t>ADMIN CODE:  011100100307  -  SPECIAL ADVISER ON POLITICAL</t>
    </r>
  </si>
  <si>
    <r>
      <rPr>
        <b/>
        <i/>
        <sz val="10"/>
        <rFont val="Arial"/>
      </rPr>
      <t>ADMIN CODE:  011100100308  -  SPECIAL ADVISER ON SECURITY</t>
    </r>
  </si>
  <si>
    <r>
      <rPr>
        <b/>
        <i/>
        <sz val="10"/>
        <rFont val="Arial"/>
      </rPr>
      <t>ADMIN CODE:  011100100309  -  SPECIAL ADVISER ON WORKS</t>
    </r>
  </si>
  <si>
    <r>
      <rPr>
        <b/>
        <i/>
        <sz val="10"/>
        <rFont val="Arial"/>
      </rPr>
      <t>ADMIN CODE:  011100100310  -  SPECIAL ADVISER ON HEALTH</t>
    </r>
  </si>
  <si>
    <r>
      <rPr>
        <b/>
        <i/>
        <sz val="10"/>
        <rFont val="Arial"/>
      </rPr>
      <t>ADMIN CODE:  011100100311  -  SPECIAL ADVISER ON AGRICULTURE</t>
    </r>
  </si>
  <si>
    <r>
      <rPr>
        <b/>
        <i/>
        <sz val="10"/>
        <rFont val="Arial"/>
      </rPr>
      <t>ADMIN CODE:  011100100312  -  SPECIAL ADVISER ON RELIGIOUS MATTERS</t>
    </r>
  </si>
  <si>
    <r>
      <rPr>
        <b/>
        <i/>
        <sz val="10"/>
        <rFont val="Arial"/>
      </rPr>
      <t>ADMIN CODE:  011100100313  -  SPECIAL ADVISER ON COMMERCE</t>
    </r>
  </si>
  <si>
    <r>
      <rPr>
        <b/>
        <i/>
        <sz val="10"/>
        <rFont val="Arial"/>
      </rPr>
      <t>ADMIN CODE:  011100100314  -  SPECIAL ADVISER ON WATER RESOURCES</t>
    </r>
  </si>
  <si>
    <r>
      <rPr>
        <b/>
        <i/>
        <sz val="10"/>
        <rFont val="Arial"/>
      </rPr>
      <t>ADMIN CODE:  011100100315  -  SPECIAL ADVISER ON TRANSPORT &amp; ENERGY</t>
    </r>
  </si>
  <si>
    <r>
      <rPr>
        <b/>
        <i/>
        <sz val="10"/>
        <rFont val="Arial"/>
      </rPr>
      <t>ADMIN CODE:  011100100316  -  SPECIAL ADVISER ON HUMANITARIAN AFFAIRS</t>
    </r>
  </si>
  <si>
    <r>
      <rPr>
        <b/>
        <i/>
        <sz val="10"/>
        <rFont val="Arial"/>
      </rPr>
      <t>ADMIN CODE:  011100100317  -  SPECIAL ADVISER ON ENVIRONMENT</t>
    </r>
  </si>
  <si>
    <r>
      <rPr>
        <b/>
        <i/>
        <sz val="10"/>
        <rFont val="Arial"/>
      </rPr>
      <t>ADMIN CODE:  011100100316  -  SPECIAL ADVISER ON YOUTH AND SPORTS</t>
    </r>
  </si>
  <si>
    <r>
      <rPr>
        <b/>
        <i/>
        <sz val="10"/>
        <rFont val="Arial"/>
      </rPr>
      <t>ADMIN CODE:  011100100319  -  SPECIAL ADVISER ON WOMEN AFFAIRS</t>
    </r>
  </si>
  <si>
    <r>
      <rPr>
        <b/>
        <i/>
        <sz val="10"/>
        <rFont val="Arial"/>
      </rPr>
      <t>ADMIN CODE:  011100100320  -  SPECIAL ADVISER ON ECONOMIC DEVELOPMENT</t>
    </r>
  </si>
  <si>
    <r>
      <rPr>
        <b/>
        <i/>
        <sz val="10"/>
        <rFont val="Arial"/>
      </rPr>
      <t>ADMIN CODE:  011100100321  -  SPECIAL ADVISER ON LAND &amp; SOLID MINERALS</t>
    </r>
  </si>
  <si>
    <r>
      <rPr>
        <sz val="10"/>
        <rFont val="Arial"/>
      </rPr>
      <t xml:space="preserve">70111
</t>
    </r>
    <r>
      <rPr>
        <sz val="10"/>
        <rFont val="Arial"/>
      </rPr>
      <t xml:space="preserve">70111
</t>
    </r>
    <r>
      <rPr>
        <sz val="10"/>
        <rFont val="Arial"/>
      </rPr>
      <t xml:space="preserve">70111
</t>
    </r>
    <r>
      <rPr>
        <sz val="10"/>
        <rFont val="Arial"/>
      </rPr>
      <t xml:space="preserve">70111
</t>
    </r>
    <r>
      <rPr>
        <sz val="10"/>
        <rFont val="Arial"/>
      </rPr>
      <t xml:space="preserve">70111
</t>
    </r>
    <r>
      <rPr>
        <sz val="10"/>
        <rFont val="Arial"/>
      </rPr>
      <t>70111</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</si>
  <si>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</si>
  <si>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</si>
  <si>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i/>
        <sz val="10"/>
        <rFont val="Arial"/>
      </rPr>
      <t>ADMIN CODE:  011100500100  -  SUSTAINABLE DEVELOPMENT GOALS</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</si>
  <si>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</si>
  <si>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sz val="10"/>
        <rFont val="Arial"/>
      </rPr>
      <t>Workshops &amp; Training – Local</t>
    </r>
  </si>
  <si>
    <r>
      <rPr>
        <sz val="10"/>
        <rFont val="Arial"/>
      </rPr>
      <t>Legal Services</t>
    </r>
  </si>
  <si>
    <r>
      <rPr>
        <sz val="10"/>
        <rFont val="Arial"/>
      </rPr>
      <t>Other Consultancy Service (N.E.C.)</t>
    </r>
  </si>
  <si>
    <r>
      <rPr>
        <b/>
        <i/>
        <sz val="10"/>
        <rFont val="Arial"/>
      </rPr>
      <t xml:space="preserve">D E T A I L S    O F    C A P I T A L     E X P E N D I T U R E
</t>
    </r>
    <r>
      <rPr>
        <b/>
        <i/>
        <sz val="10"/>
        <rFont val="Arial"/>
      </rPr>
      <t>ADMIN CODE:  011100500100  -  SUSTAINABLE DEVELOPMENT GOALS</t>
    </r>
  </si>
  <si>
    <r>
      <rPr>
        <b/>
        <sz val="10"/>
        <rFont val="Arial"/>
      </rPr>
      <t xml:space="preserve">ECON
</t>
    </r>
    <r>
      <rPr>
        <b/>
        <sz val="10"/>
        <rFont val="Arial"/>
      </rPr>
      <t>CODE</t>
    </r>
  </si>
  <si>
    <r>
      <rPr>
        <b/>
        <sz val="10"/>
        <rFont val="Arial"/>
      </rPr>
      <t xml:space="preserve">FUNCT
</t>
    </r>
    <r>
      <rPr>
        <b/>
        <sz val="10"/>
        <rFont val="Arial"/>
      </rPr>
      <t>CODE</t>
    </r>
  </si>
  <si>
    <r>
      <rPr>
        <b/>
        <sz val="10"/>
        <rFont val="Arial"/>
      </rPr>
      <t xml:space="preserve">PROGRAMME
</t>
    </r>
    <r>
      <rPr>
        <b/>
        <sz val="10"/>
        <rFont val="Arial"/>
      </rPr>
      <t>CODE</t>
    </r>
  </si>
  <si>
    <r>
      <rPr>
        <b/>
        <sz val="10"/>
        <rFont val="Arial"/>
      </rPr>
      <t xml:space="preserve">LOCATION
</t>
    </r>
    <r>
      <rPr>
        <b/>
        <sz val="10"/>
        <rFont val="Arial"/>
      </rPr>
      <t>CODE</t>
    </r>
  </si>
  <si>
    <r>
      <rPr>
        <b/>
        <sz val="10"/>
        <rFont val="Arial"/>
      </rPr>
      <t xml:space="preserve">FUND
</t>
    </r>
    <r>
      <rPr>
        <b/>
        <sz val="10"/>
        <rFont val="Arial"/>
      </rPr>
      <t>CODE</t>
    </r>
  </si>
  <si>
    <r>
      <rPr>
        <b/>
        <sz val="10"/>
        <rFont val="Arial"/>
      </rPr>
      <t xml:space="preserve">APPROVED
</t>
    </r>
    <r>
      <rPr>
        <b/>
        <sz val="10"/>
        <rFont val="Arial"/>
      </rPr>
      <t>₦</t>
    </r>
  </si>
  <si>
    <r>
      <rPr>
        <sz val="10"/>
        <rFont val="Arial"/>
      </rPr>
      <t>Construction/Provision of Hospitals/Health Centres</t>
    </r>
  </si>
  <si>
    <r>
      <rPr>
        <sz val="10"/>
        <rFont val="Arial"/>
      </rPr>
      <t>Rehabilitation/Repairs of School Building</t>
    </r>
  </si>
  <si>
    <r>
      <rPr>
        <sz val="10"/>
        <rFont val="Arial"/>
      </rPr>
      <t>Rehabilitation/Repairs of Hospital Building</t>
    </r>
  </si>
  <si>
    <r>
      <rPr>
        <sz val="10"/>
        <rFont val="Arial"/>
      </rPr>
      <t>Health/Medical/Laboratory Equipment</t>
    </r>
  </si>
  <si>
    <r>
      <rPr>
        <sz val="10"/>
        <rFont val="Arial"/>
      </rPr>
      <t>Monitoring and Evaluation</t>
    </r>
  </si>
  <si>
    <r>
      <rPr>
        <b/>
        <i/>
        <sz val="10"/>
        <rFont val="Arial"/>
      </rPr>
      <t>ADMIN CODE:  011100800100  -  STATE EMERGENCY MANAGEMENT AGENCY</t>
    </r>
  </si>
  <si>
    <r>
      <rPr>
        <sz val="10"/>
        <rFont val="Arial"/>
      </rPr>
      <t>International Transport and Travelling (Training)</t>
    </r>
  </si>
  <si>
    <r>
      <rPr>
        <sz val="10"/>
        <rFont val="Arial"/>
      </rPr>
      <t>Special Services</t>
    </r>
  </si>
  <si>
    <r>
      <rPr>
        <sz val="10"/>
        <rFont val="Arial"/>
      </rPr>
      <t>Bicycle Advances</t>
    </r>
  </si>
  <si>
    <r>
      <rPr>
        <sz val="10"/>
        <rFont val="Arial"/>
      </rPr>
      <t>Grants to Communities/NGOs</t>
    </r>
  </si>
  <si>
    <r>
      <rPr>
        <b/>
        <i/>
        <sz val="10"/>
        <rFont val="Arial"/>
      </rPr>
      <t>ADMIN CODE:  011101000100  -  BUREAU ON PUBLIC PROCUREMENT</t>
    </r>
  </si>
  <si>
    <r>
      <rPr>
        <sz val="10"/>
        <rFont val="Arial"/>
      </rPr>
      <t>News Papers</t>
    </r>
  </si>
  <si>
    <r>
      <rPr>
        <sz val="10"/>
        <rFont val="Arial"/>
      </rPr>
      <t>Printing of Security Documents</t>
    </r>
  </si>
  <si>
    <r>
      <rPr>
        <b/>
        <i/>
        <sz val="10"/>
        <rFont val="Arial"/>
      </rPr>
      <t xml:space="preserve">D E T A I L S    O F    C A P I T A L     E X P E N D I T U R E
</t>
    </r>
    <r>
      <rPr>
        <b/>
        <i/>
        <sz val="10"/>
        <rFont val="Arial"/>
      </rPr>
      <t>ADMIN CODE:  011101000100  -  BUREAU ON PUBLIC PROCUREMENT</t>
    </r>
  </si>
  <si>
    <r>
      <rPr>
        <sz val="10"/>
        <rFont val="Arial"/>
      </rPr>
      <t>Purchase of Motor Vehicle</t>
    </r>
  </si>
  <si>
    <r>
      <rPr>
        <sz val="10"/>
        <rFont val="Arial"/>
      </rPr>
      <t>Purchase of Computers</t>
    </r>
  </si>
  <si>
    <r>
      <rPr>
        <sz val="10"/>
        <rFont val="Arial"/>
      </rPr>
      <t xml:space="preserve">Monitoring and Evaluation
</t>
    </r>
    <r>
      <rPr>
        <b/>
        <sz val="10"/>
        <rFont val="Arial"/>
      </rPr>
      <t>Total</t>
    </r>
  </si>
  <si>
    <r>
      <rPr>
        <sz val="10"/>
        <rFont val="Arial"/>
      </rPr>
      <t xml:space="preserve">36,000,000
</t>
    </r>
    <r>
      <rPr>
        <b/>
        <sz val="10"/>
        <rFont val="Arial"/>
      </rPr>
      <t>96,000,000</t>
    </r>
  </si>
  <si>
    <r>
      <rPr>
        <sz val="10"/>
        <rFont val="Arial"/>
      </rPr>
      <t xml:space="preserve">36,000,000
</t>
    </r>
    <r>
      <rPr>
        <b/>
        <sz val="10"/>
        <rFont val="Arial"/>
      </rPr>
      <t>70,000,000</t>
    </r>
  </si>
  <si>
    <r>
      <rPr>
        <b/>
        <i/>
        <sz val="10"/>
        <rFont val="Arial"/>
      </rPr>
      <t>ADMIN CODE:  011101300100  -  OFFICE OF THE SECRETARY TO THE STATE GOVERNMENT</t>
    </r>
  </si>
  <si>
    <r>
      <rPr>
        <sz val="10"/>
        <rFont val="Arial"/>
      </rPr>
      <t>Field &amp; Camping Materials Supplies</t>
    </r>
  </si>
  <si>
    <r>
      <rPr>
        <sz val="10"/>
        <rFont val="Arial"/>
      </rPr>
      <t>Maintenance of ICT Equipment</t>
    </r>
  </si>
  <si>
    <r>
      <rPr>
        <sz val="10"/>
        <rFont val="Arial"/>
      </rPr>
      <t>Honorarium &amp; Sitting Allowance</t>
    </r>
  </si>
  <si>
    <r>
      <rPr>
        <b/>
        <i/>
        <sz val="10"/>
        <rFont val="Arial"/>
      </rPr>
      <t xml:space="preserve">D E T A I L S    O F    C A P I T A L      E X P E N D I T U R E
</t>
    </r>
    <r>
      <rPr>
        <b/>
        <i/>
        <sz val="10"/>
        <rFont val="Arial"/>
      </rPr>
      <t>ADMIN CODE:  011101300100  -  OFFICE OF THE SECRETARY TO THE STATE GOVERNMENT</t>
    </r>
  </si>
  <si>
    <r>
      <rPr>
        <sz val="10"/>
        <rFont val="Arial"/>
      </rPr>
      <t>Construction/Provision of Residential Buildings</t>
    </r>
  </si>
  <si>
    <r>
      <rPr>
        <sz val="10"/>
        <rFont val="Arial"/>
      </rPr>
      <t>Rehabilitation/Repairs of Residential Building</t>
    </r>
  </si>
  <si>
    <r>
      <rPr>
        <sz val="10"/>
        <rFont val="Arial"/>
      </rPr>
      <t>Tree Planting/Landscaping</t>
    </r>
  </si>
  <si>
    <r>
      <rPr>
        <sz val="10"/>
        <rFont val="Arial"/>
      </rPr>
      <t>Rehabilitation/Repairs of Electricity</t>
    </r>
  </si>
  <si>
    <r>
      <rPr>
        <sz val="10"/>
        <rFont val="Arial"/>
      </rPr>
      <t>Purchase of Power Generating Set</t>
    </r>
  </si>
  <si>
    <r>
      <rPr>
        <sz val="10"/>
        <rFont val="Arial"/>
      </rPr>
      <t>Chairs</t>
    </r>
  </si>
  <si>
    <r>
      <rPr>
        <sz val="10"/>
        <rFont val="Arial"/>
      </rPr>
      <t>Tables</t>
    </r>
  </si>
  <si>
    <r>
      <rPr>
        <sz val="10"/>
        <rFont val="Arial"/>
      </rPr>
      <t>Counterpart Fund</t>
    </r>
  </si>
  <si>
    <r>
      <rPr>
        <b/>
        <sz val="10"/>
        <rFont val="Arial"/>
      </rPr>
      <t xml:space="preserve">EXPLANATORY NOTES:
</t>
    </r>
    <r>
      <rPr>
        <sz val="10"/>
        <rFont val="Arial"/>
      </rPr>
      <t xml:space="preserve">32010102   Charlets at GH/Pres. Lodge and Expansion of Dep. Gov. Residence 32010405   YBHA Committees Vehicle
</t>
    </r>
    <r>
      <rPr>
        <sz val="10"/>
        <rFont val="Arial"/>
      </rPr>
      <t>32030115   CSDP, SDGs and others and 6 mouths Sustanability (CSDP) 159.m</t>
    </r>
  </si>
  <si>
    <r>
      <rPr>
        <b/>
        <i/>
        <sz val="10"/>
        <rFont val="Arial"/>
      </rPr>
      <t xml:space="preserve">D E T A I L S    O F    R E C U R R E N T     E X P E N D I T U R E
</t>
    </r>
    <r>
      <rPr>
        <b/>
        <i/>
        <sz val="10"/>
        <rFont val="Arial"/>
      </rPr>
      <t>ADMIN CODE:  011101300200  -  UNICEF COORDINATOR</t>
    </r>
  </si>
  <si>
    <r>
      <rPr>
        <sz val="10"/>
        <rFont val="Arial"/>
      </rPr>
      <t xml:space="preserve">Bank Charges (other than interest)
</t>
    </r>
    <r>
      <rPr>
        <b/>
        <sz val="10"/>
        <rFont val="Arial"/>
      </rPr>
      <t>Total Overhead Cost</t>
    </r>
  </si>
  <si>
    <r>
      <rPr>
        <sz val="10"/>
        <rFont val="Arial"/>
      </rPr>
      <t xml:space="preserve">10,000
</t>
    </r>
    <r>
      <rPr>
        <b/>
        <sz val="10"/>
        <rFont val="Arial"/>
      </rPr>
      <t>600,000</t>
    </r>
  </si>
  <si>
    <r>
      <rPr>
        <b/>
        <i/>
        <sz val="10"/>
        <rFont val="Arial"/>
      </rPr>
      <t>ADMIN CODE:  011101300300  -  LANDSCAPE UNIT</t>
    </r>
  </si>
  <si>
    <r>
      <rPr>
        <sz val="10"/>
        <rFont val="Arial"/>
      </rPr>
      <t xml:space="preserve">5,000
</t>
    </r>
    <r>
      <rPr>
        <b/>
        <sz val="10"/>
        <rFont val="Arial"/>
      </rPr>
      <t>300,000</t>
    </r>
  </si>
  <si>
    <r>
      <rPr>
        <b/>
        <i/>
        <sz val="10"/>
        <rFont val="Arial"/>
      </rPr>
      <t xml:space="preserve">D E T A I L S    O F    R E C U R R E N T     E X P E N D I T U R E
</t>
    </r>
    <r>
      <rPr>
        <b/>
        <i/>
        <sz val="10"/>
        <rFont val="Arial"/>
      </rPr>
      <t>ADMIN CODE:  011101300400  -  NATIONAL VOLUNTEER UNIT</t>
    </r>
  </si>
  <si>
    <r>
      <rPr>
        <sz val="10"/>
        <rFont val="Arial"/>
      </rPr>
      <t xml:space="preserve">5,000
</t>
    </r>
    <r>
      <rPr>
        <b/>
        <sz val="10"/>
        <rFont val="Arial"/>
      </rPr>
      <t>120,000</t>
    </r>
  </si>
  <si>
    <r>
      <rPr>
        <b/>
        <i/>
        <sz val="10"/>
        <rFont val="Arial"/>
      </rPr>
      <t xml:space="preserve">D E T A I L S    O F    R E C U R R E N T     E X P E N D I T U R E
</t>
    </r>
    <r>
      <rPr>
        <b/>
        <i/>
        <sz val="10"/>
        <rFont val="Arial"/>
      </rPr>
      <t>ADMIN CODE:  011101300500  -  MAINTENANCE UNIT</t>
    </r>
  </si>
  <si>
    <r>
      <rPr>
        <b/>
        <i/>
        <sz val="10"/>
        <rFont val="Arial"/>
      </rPr>
      <t>ADMIN CODE:  011102100100  -  LIAISON OFFICE LAGOS</t>
    </r>
  </si>
  <si>
    <r>
      <rPr>
        <sz val="10"/>
        <rFont val="Arial"/>
      </rPr>
      <t xml:space="preserve">50,000
</t>
    </r>
    <r>
      <rPr>
        <b/>
        <sz val="10"/>
        <rFont val="Arial"/>
      </rPr>
      <t>4,800,000</t>
    </r>
  </si>
  <si>
    <r>
      <rPr>
        <sz val="10"/>
        <rFont val="Arial"/>
      </rPr>
      <t xml:space="preserve">10,000
</t>
    </r>
    <r>
      <rPr>
        <b/>
        <sz val="10"/>
        <rFont val="Arial"/>
      </rPr>
      <t>2,400,000</t>
    </r>
  </si>
  <si>
    <r>
      <rPr>
        <b/>
        <i/>
        <sz val="10"/>
        <rFont val="Arial"/>
      </rPr>
      <t xml:space="preserve">D E T A I L S    O F    R E C U R R E N T     E X P E N D I T U R E
</t>
    </r>
    <r>
      <rPr>
        <b/>
        <i/>
        <sz val="10"/>
        <rFont val="Arial"/>
      </rPr>
      <t>ADMIN CODE:  011102100200  -  LIAISON OFFICE KADUNA</t>
    </r>
  </si>
  <si>
    <r>
      <rPr>
        <sz val="10"/>
        <rFont val="Arial"/>
      </rPr>
      <t xml:space="preserve">100,000
</t>
    </r>
    <r>
      <rPr>
        <b/>
        <sz val="10"/>
        <rFont val="Arial"/>
      </rPr>
      <t>6,612,000</t>
    </r>
  </si>
  <si>
    <r>
      <rPr>
        <sz val="10"/>
        <rFont val="Arial"/>
      </rPr>
      <t xml:space="preserve">100,000
</t>
    </r>
    <r>
      <rPr>
        <b/>
        <sz val="10"/>
        <rFont val="Arial"/>
      </rPr>
      <t>6,000,000</t>
    </r>
  </si>
  <si>
    <r>
      <rPr>
        <b/>
        <i/>
        <sz val="10"/>
        <rFont val="Arial"/>
      </rPr>
      <t xml:space="preserve">D E T A I L S    O F    R E C U R R E N T     E X P E N D I T U R E
</t>
    </r>
    <r>
      <rPr>
        <b/>
        <i/>
        <sz val="10"/>
        <rFont val="Arial"/>
      </rPr>
      <t>ADMIN CODE:  011102100300  -  LIAISON OFFICE ABUJA</t>
    </r>
  </si>
  <si>
    <r>
      <rPr>
        <sz val="10"/>
        <rFont val="Arial"/>
      </rPr>
      <t xml:space="preserve">100,000
</t>
    </r>
    <r>
      <rPr>
        <b/>
        <sz val="10"/>
        <rFont val="Arial"/>
      </rPr>
      <t>21,600,000</t>
    </r>
  </si>
  <si>
    <r>
      <rPr>
        <b/>
        <i/>
        <sz val="10"/>
        <rFont val="Arial"/>
      </rPr>
      <t>ADMIN CODE:  011102100400  -  LIAISON OFFICE MAIDUGURI</t>
    </r>
  </si>
  <si>
    <r>
      <rPr>
        <sz val="10"/>
        <rFont val="Arial"/>
      </rPr>
      <t xml:space="preserve">50,000
</t>
    </r>
    <r>
      <rPr>
        <b/>
        <sz val="10"/>
        <rFont val="Arial"/>
      </rPr>
      <t>2,400,000</t>
    </r>
  </si>
  <si>
    <r>
      <rPr>
        <b/>
        <i/>
        <sz val="10"/>
        <rFont val="Arial"/>
      </rPr>
      <t>D E T A I L S    O F    R E C U R R E N T     E X P E N D I T U R E ADMIN CODE:  011103300100  -  YOSACA</t>
    </r>
  </si>
  <si>
    <r>
      <rPr>
        <sz val="10"/>
        <rFont val="Arial"/>
      </rPr>
      <t>Printing of Non Security Documents</t>
    </r>
  </si>
  <si>
    <r>
      <rPr>
        <sz val="10"/>
        <rFont val="Arial"/>
      </rPr>
      <t>Food Stuff/Catering Materials Supplies</t>
    </r>
  </si>
  <si>
    <r>
      <rPr>
        <b/>
        <i/>
        <sz val="10"/>
        <rFont val="Arial"/>
      </rPr>
      <t xml:space="preserve">D E T A I L S    O F    C A P I T A L     E X P E N D I T U R E
</t>
    </r>
    <r>
      <rPr>
        <b/>
        <i/>
        <sz val="10"/>
        <rFont val="Arial"/>
      </rPr>
      <t>ADMIN CODE:  011103300100  -  YOSACA</t>
    </r>
  </si>
  <si>
    <r>
      <rPr>
        <sz val="10"/>
        <rFont val="Arial"/>
      </rPr>
      <t>Research and Development</t>
    </r>
  </si>
  <si>
    <r>
      <rPr>
        <sz val="10"/>
        <rFont val="Arial"/>
      </rPr>
      <t>Anniversaries/Celebration</t>
    </r>
  </si>
  <si>
    <r>
      <rPr>
        <b/>
        <i/>
        <sz val="10"/>
        <rFont val="Arial"/>
      </rPr>
      <t>ADMIN CODE:  011103500100  -  LOCAL GOVERNMENT PENSION BOARD</t>
    </r>
  </si>
  <si>
    <r>
      <rPr>
        <b/>
        <i/>
        <sz val="10"/>
        <rFont val="Arial"/>
      </rPr>
      <t xml:space="preserve">D E T A I L S    O F    C A P I T A L     E X P E N D I T U R E
</t>
    </r>
    <r>
      <rPr>
        <b/>
        <i/>
        <sz val="10"/>
        <rFont val="Arial"/>
      </rPr>
      <t>ADMIN CODE:  011103500100  -  LOCAL GOVERNMENT PENSION BOARD</t>
    </r>
  </si>
  <si>
    <r>
      <rPr>
        <sz val="10"/>
        <rFont val="Arial"/>
      </rPr>
      <t>Construction/Provision of Office Building</t>
    </r>
  </si>
  <si>
    <r>
      <rPr>
        <sz val="10"/>
        <rFont val="Arial"/>
      </rPr>
      <t xml:space="preserve">Tables
</t>
    </r>
    <r>
      <rPr>
        <b/>
        <sz val="10"/>
        <rFont val="Arial"/>
      </rPr>
      <t>Total</t>
    </r>
  </si>
  <si>
    <r>
      <rPr>
        <sz val="10"/>
        <rFont val="Arial"/>
      </rPr>
      <t xml:space="preserve">1,500,000
</t>
    </r>
    <r>
      <rPr>
        <b/>
        <sz val="10"/>
        <rFont val="Arial"/>
      </rPr>
      <t>5,000,000</t>
    </r>
  </si>
  <si>
    <r>
      <rPr>
        <sz val="10"/>
        <rFont val="Arial"/>
      </rPr>
      <t xml:space="preserve">-
</t>
    </r>
    <r>
      <rPr>
        <b/>
        <sz val="10"/>
        <rFont val="Arial"/>
      </rPr>
      <t>5,000,000</t>
    </r>
  </si>
  <si>
    <r>
      <rPr>
        <b/>
        <i/>
        <sz val="10"/>
        <rFont val="Arial"/>
      </rPr>
      <t>ADMIN CODE:  011103700100  -  PILGRIMS COMMISSION</t>
    </r>
  </si>
  <si>
    <r>
      <rPr>
        <sz val="10"/>
        <rFont val="Arial"/>
      </rPr>
      <t>Cleaning and Fumigation Services</t>
    </r>
  </si>
  <si>
    <r>
      <rPr>
        <b/>
        <i/>
        <sz val="10"/>
        <rFont val="Arial"/>
      </rPr>
      <t xml:space="preserve">D E T A I L S    O F    C A P I T A L     E X P E N D I T U R E
</t>
    </r>
    <r>
      <rPr>
        <b/>
        <i/>
        <sz val="10"/>
        <rFont val="Arial"/>
      </rPr>
      <t>ADMIN CODE:  011103700100  -  PILGRIMS COMMISSION</t>
    </r>
  </si>
  <si>
    <r>
      <rPr>
        <sz val="10"/>
        <rFont val="Arial"/>
      </rPr>
      <t>Construction of Roads</t>
    </r>
  </si>
  <si>
    <r>
      <rPr>
        <sz val="10"/>
        <rFont val="Arial"/>
      </rPr>
      <t xml:space="preserve">Chairs
</t>
    </r>
    <r>
      <rPr>
        <b/>
        <sz val="10"/>
        <rFont val="Arial"/>
      </rPr>
      <t>Total</t>
    </r>
  </si>
  <si>
    <r>
      <rPr>
        <sz val="10"/>
        <rFont val="Arial"/>
      </rPr>
      <t xml:space="preserve">2,000,000
</t>
    </r>
    <r>
      <rPr>
        <b/>
        <sz val="10"/>
        <rFont val="Arial"/>
      </rPr>
      <t>83,000,000</t>
    </r>
  </si>
  <si>
    <r>
      <rPr>
        <sz val="10"/>
        <rFont val="Arial"/>
      </rPr>
      <t xml:space="preserve">3,000,000
</t>
    </r>
    <r>
      <rPr>
        <b/>
        <sz val="10"/>
        <rFont val="Arial"/>
      </rPr>
      <t>85,000,000</t>
    </r>
  </si>
  <si>
    <r>
      <rPr>
        <b/>
        <i/>
        <sz val="10"/>
        <rFont val="Arial"/>
      </rPr>
      <t>ADMIN CODE:  011200300100  -  YOBE STATE HOUSE OF ASSEMBLY</t>
    </r>
  </si>
  <si>
    <r>
      <rPr>
        <sz val="10"/>
        <rFont val="Arial"/>
      </rPr>
      <t>Books</t>
    </r>
  </si>
  <si>
    <r>
      <rPr>
        <sz val="10"/>
        <rFont val="Arial"/>
      </rPr>
      <t>Residential Rent</t>
    </r>
  </si>
  <si>
    <r>
      <rPr>
        <sz val="10"/>
        <rFont val="Arial"/>
      </rPr>
      <t>Investigation, Research and Documentations</t>
    </r>
  </si>
  <si>
    <r>
      <rPr>
        <sz val="10"/>
        <rFont val="Arial"/>
      </rPr>
      <t>Insurance Premium</t>
    </r>
  </si>
  <si>
    <r>
      <rPr>
        <sz val="10"/>
        <rFont val="Arial"/>
      </rPr>
      <t>Promotion (Service Wide)</t>
    </r>
  </si>
  <si>
    <r>
      <rPr>
        <sz val="10"/>
        <rFont val="Arial"/>
      </rPr>
      <t>Medical Expenses – International</t>
    </r>
  </si>
  <si>
    <r>
      <rPr>
        <sz val="10"/>
        <rFont val="Arial"/>
      </rPr>
      <t>Committees and Commissions</t>
    </r>
  </si>
  <si>
    <r>
      <rPr>
        <sz val="10"/>
        <rFont val="Arial"/>
      </rPr>
      <t>Furnishing Advances</t>
    </r>
  </si>
  <si>
    <r>
      <rPr>
        <b/>
        <sz val="10"/>
        <rFont val="Arial"/>
      </rPr>
      <t xml:space="preserve">EXPLANATORY NOTES:
</t>
    </r>
    <r>
      <rPr>
        <sz val="10"/>
        <rFont val="Arial"/>
      </rPr>
      <t>22021002 Up keep Allowances</t>
    </r>
  </si>
  <si>
    <r>
      <rPr>
        <b/>
        <i/>
        <sz val="10"/>
        <rFont val="Arial"/>
      </rPr>
      <t xml:space="preserve">D E T A I L S    O F    C A P I T A L     E X P E N D I T U R E
</t>
    </r>
    <r>
      <rPr>
        <b/>
        <i/>
        <sz val="10"/>
        <rFont val="Arial"/>
      </rPr>
      <t>ADMIN CODE:  011200300100  -  YOBE STATE HOUSE OF ASSEMBLY</t>
    </r>
  </si>
  <si>
    <r>
      <rPr>
        <sz val="10"/>
        <rFont val="Arial"/>
      </rPr>
      <t>Rehabilitation/Repairs of Office Building</t>
    </r>
  </si>
  <si>
    <r>
      <rPr>
        <sz val="10"/>
        <rFont val="Arial"/>
      </rPr>
      <t>Electricity Transmission Network</t>
    </r>
  </si>
  <si>
    <r>
      <rPr>
        <sz val="10"/>
        <rFont val="Arial"/>
      </rPr>
      <t>Boreholes and other Water Facilities</t>
    </r>
  </si>
  <si>
    <r>
      <rPr>
        <sz val="10"/>
        <rFont val="Arial"/>
      </rPr>
      <t>Purcahse of Industrial Equipment</t>
    </r>
  </si>
  <si>
    <r>
      <rPr>
        <sz val="10"/>
        <rFont val="Arial"/>
      </rPr>
      <t>Purchase of Fire fighting Equipments</t>
    </r>
  </si>
  <si>
    <r>
      <rPr>
        <sz val="10"/>
        <rFont val="Arial"/>
      </rPr>
      <t>Purchase of Sanitary Equipment</t>
    </r>
  </si>
  <si>
    <r>
      <rPr>
        <sz val="10"/>
        <rFont val="Arial"/>
      </rPr>
      <t>Library Books/Equipment</t>
    </r>
  </si>
  <si>
    <r>
      <rPr>
        <sz val="10"/>
        <rFont val="Arial"/>
      </rPr>
      <t>Purchase of Photocopying Machines</t>
    </r>
  </si>
  <si>
    <r>
      <rPr>
        <b/>
        <i/>
        <sz val="10"/>
        <rFont val="Arial"/>
      </rPr>
      <t>ADMIN CODE:  011200400100  -  YOBE STATE HOUSE OF ASSEMBLY SERVICE COMMISSION</t>
    </r>
  </si>
  <si>
    <r>
      <rPr>
        <sz val="10"/>
        <rFont val="Arial"/>
      </rPr>
      <t>Short Term Courses – Local</t>
    </r>
  </si>
  <si>
    <r>
      <rPr>
        <sz val="10"/>
        <rFont val="Arial"/>
      </rPr>
      <t>Audit Consultancy</t>
    </r>
  </si>
  <si>
    <r>
      <rPr>
        <b/>
        <i/>
        <sz val="10"/>
        <rFont val="Arial"/>
      </rPr>
      <t>ADMIN CODE:  012300100100  -  MINISTRY OF HOME AFFAIRS, INFORMATION &amp; CULTURE</t>
    </r>
  </si>
  <si>
    <r>
      <rPr>
        <b/>
        <i/>
        <sz val="10"/>
        <rFont val="Arial"/>
      </rPr>
      <t xml:space="preserve">D E T A I L S    O F    C A P I T A L     E X P E N D I T U R E
</t>
    </r>
    <r>
      <rPr>
        <b/>
        <i/>
        <sz val="10"/>
        <rFont val="Arial"/>
      </rPr>
      <t>ADMIN CODE:  012300100100  -  MINISTRY OF HOME AFFAIRS, INFORMATION &amp; CULTURE</t>
    </r>
  </si>
  <si>
    <r>
      <rPr>
        <sz val="10"/>
        <rFont val="Arial"/>
      </rPr>
      <t xml:space="preserve">Capitalisation and Sustainability
</t>
    </r>
    <r>
      <rPr>
        <b/>
        <sz val="10"/>
        <rFont val="Arial"/>
      </rPr>
      <t>Total</t>
    </r>
  </si>
  <si>
    <r>
      <rPr>
        <sz val="10"/>
        <rFont val="Arial"/>
      </rPr>
      <t xml:space="preserve">-
</t>
    </r>
    <r>
      <rPr>
        <b/>
        <sz val="10"/>
        <rFont val="Arial"/>
      </rPr>
      <t>530,000,000</t>
    </r>
  </si>
  <si>
    <r>
      <rPr>
        <sz val="10"/>
        <rFont val="Arial"/>
      </rPr>
      <t xml:space="preserve">85,000,000
</t>
    </r>
    <r>
      <rPr>
        <b/>
        <sz val="10"/>
        <rFont val="Arial"/>
      </rPr>
      <t>254,000,000</t>
    </r>
  </si>
  <si>
    <r>
      <rPr>
        <b/>
        <sz val="10"/>
        <rFont val="Arial"/>
      </rPr>
      <t xml:space="preserve">EXPLANATORY NOTES:
</t>
    </r>
    <r>
      <rPr>
        <sz val="10"/>
        <rFont val="Arial"/>
      </rPr>
      <t>32010101   Const/Equip of 3 FM Radio Stations at each Senatorial Zone 32010501   Digitilization of YTV and YBC, Three zonal Communities Radio</t>
    </r>
  </si>
  <si>
    <r>
      <rPr>
        <b/>
        <i/>
        <sz val="10"/>
        <rFont val="Arial"/>
      </rPr>
      <t xml:space="preserve">D E T A I L S    O F    R E C U R R E N T     E X P E N D I T U R E
</t>
    </r>
    <r>
      <rPr>
        <b/>
        <i/>
        <sz val="10"/>
        <rFont val="Arial"/>
      </rPr>
      <t>ADMIN CODE:  012300300100  -  YOBE STATE TELEVISION (YTV)</t>
    </r>
  </si>
  <si>
    <r>
      <rPr>
        <b/>
        <sz val="10"/>
        <rFont val="Arial"/>
      </rPr>
      <t>YOBE STATE TELEVISION (YTV)</t>
    </r>
  </si>
  <si>
    <r>
      <rPr>
        <sz val="10"/>
        <rFont val="Arial"/>
      </rPr>
      <t>Conference &amp; Seminars – Local</t>
    </r>
  </si>
  <si>
    <r>
      <rPr>
        <b/>
        <i/>
        <sz val="10"/>
        <rFont val="Arial"/>
      </rPr>
      <t xml:space="preserve">D E T A I L S    O F    C A P I T A L     E X P E N D I T U R E
</t>
    </r>
    <r>
      <rPr>
        <b/>
        <i/>
        <sz val="10"/>
        <rFont val="Arial"/>
      </rPr>
      <t>ADMIN CODE:  012300300100  -  YOBE STATE TELEVISION (YTV)</t>
    </r>
  </si>
  <si>
    <r>
      <rPr>
        <sz val="10"/>
        <rFont val="Arial"/>
      </rPr>
      <t>Acquisition of Residential Building</t>
    </r>
  </si>
  <si>
    <r>
      <rPr>
        <sz val="10"/>
        <rFont val="Arial"/>
      </rPr>
      <t>Purchase of Electrical Equipment</t>
    </r>
  </si>
  <si>
    <r>
      <rPr>
        <sz val="10"/>
        <rFont val="Arial"/>
      </rPr>
      <t xml:space="preserve">23,450,000
</t>
    </r>
    <r>
      <rPr>
        <b/>
        <sz val="10"/>
        <rFont val="Arial"/>
      </rPr>
      <t>95,000,000</t>
    </r>
  </si>
  <si>
    <r>
      <rPr>
        <b/>
        <i/>
        <sz val="10"/>
        <rFont val="Arial"/>
      </rPr>
      <t>ADMIN CODE:  012300400100  -  YOBE BROADCASTING CORPORATION (YBC)</t>
    </r>
  </si>
  <si>
    <r>
      <rPr>
        <sz val="10"/>
        <rFont val="Arial"/>
      </rPr>
      <t>Maintenance of Office/Residential Furniture</t>
    </r>
  </si>
  <si>
    <r>
      <rPr>
        <sz val="10"/>
        <rFont val="Arial"/>
      </rPr>
      <t>Subscription to Professional Bodies</t>
    </r>
  </si>
  <si>
    <r>
      <rPr>
        <b/>
        <i/>
        <sz val="10"/>
        <rFont val="Arial"/>
      </rPr>
      <t xml:space="preserve">D E T A I L S    O F    C A P I T A L     E X P E N D I T U R E
</t>
    </r>
    <r>
      <rPr>
        <b/>
        <i/>
        <sz val="10"/>
        <rFont val="Arial"/>
      </rPr>
      <t>ADMIN CODE:  012300400100  -  YOBE BROADCASTING CORPORATION (YBC)</t>
    </r>
  </si>
  <si>
    <r>
      <rPr>
        <sz val="10"/>
        <rFont val="Arial"/>
      </rPr>
      <t>Spare Parts and Tools</t>
    </r>
  </si>
  <si>
    <r>
      <rPr>
        <sz val="10"/>
        <rFont val="Arial"/>
      </rPr>
      <t xml:space="preserve">Purchase of Computers
</t>
    </r>
    <r>
      <rPr>
        <b/>
        <sz val="10"/>
        <rFont val="Arial"/>
      </rPr>
      <t>Total</t>
    </r>
  </si>
  <si>
    <r>
      <rPr>
        <sz val="10"/>
        <rFont val="Arial"/>
      </rPr>
      <t xml:space="preserve">9,000,000
</t>
    </r>
    <r>
      <rPr>
        <b/>
        <sz val="10"/>
        <rFont val="Arial"/>
      </rPr>
      <t>67,000,000</t>
    </r>
  </si>
  <si>
    <r>
      <rPr>
        <sz val="10"/>
        <rFont val="Arial"/>
      </rPr>
      <t xml:space="preserve">40,000,000
</t>
    </r>
    <r>
      <rPr>
        <b/>
        <sz val="10"/>
        <rFont val="Arial"/>
      </rPr>
      <t>72,000,000</t>
    </r>
  </si>
  <si>
    <r>
      <rPr>
        <b/>
        <sz val="10"/>
        <rFont val="Arial"/>
      </rPr>
      <t xml:space="preserve">EXPLANATORY NOTES:
</t>
    </r>
    <r>
      <rPr>
        <sz val="10"/>
        <rFont val="Arial"/>
      </rPr>
      <t>32010312 Rehabilitation/Repairs - Fire Fighting Stations</t>
    </r>
  </si>
  <si>
    <r>
      <rPr>
        <b/>
        <i/>
        <sz val="10"/>
        <rFont val="Arial"/>
      </rPr>
      <t>ADMIN CODE:  012301300100  -  YOBE STATE PRINTING CORPORATION</t>
    </r>
  </si>
  <si>
    <r>
      <rPr>
        <b/>
        <i/>
        <sz val="10"/>
        <rFont val="Arial"/>
      </rPr>
      <t xml:space="preserve">D E T A I L S    O F    C A P I T A L     E X P E N D I T U R E
</t>
    </r>
    <r>
      <rPr>
        <b/>
        <i/>
        <sz val="10"/>
        <rFont val="Arial"/>
      </rPr>
      <t>ADMIN CODE:  012301300100  -  YOBE STATE PRINTING CORPORATION</t>
    </r>
  </si>
  <si>
    <r>
      <rPr>
        <sz val="10"/>
        <rFont val="Arial"/>
      </rPr>
      <t>Purchase of Security Equipments</t>
    </r>
  </si>
  <si>
    <r>
      <rPr>
        <sz val="10"/>
        <rFont val="Arial"/>
      </rPr>
      <t>Purchase of Scanners</t>
    </r>
  </si>
  <si>
    <r>
      <rPr>
        <sz val="10"/>
        <rFont val="Arial"/>
      </rPr>
      <t xml:space="preserve">Purchase of Shredding Machines
</t>
    </r>
    <r>
      <rPr>
        <b/>
        <sz val="10"/>
        <rFont val="Arial"/>
      </rPr>
      <t>Total</t>
    </r>
  </si>
  <si>
    <r>
      <rPr>
        <sz val="10"/>
        <rFont val="Arial"/>
      </rPr>
      <t xml:space="preserve">10,660,000
</t>
    </r>
    <r>
      <rPr>
        <b/>
        <sz val="10"/>
        <rFont val="Arial"/>
      </rPr>
      <t>60,000,000</t>
    </r>
  </si>
  <si>
    <r>
      <rPr>
        <sz val="10"/>
        <rFont val="Arial"/>
      </rPr>
      <t xml:space="preserve">12,260,000
</t>
    </r>
    <r>
      <rPr>
        <b/>
        <sz val="10"/>
        <rFont val="Arial"/>
      </rPr>
      <t>59,600,000</t>
    </r>
  </si>
  <si>
    <r>
      <rPr>
        <b/>
        <i/>
        <sz val="10"/>
        <rFont val="Arial"/>
      </rPr>
      <t>ADMIN CODE:  012305700100  -  COUNCIL FOR ARTS &amp; CULTURE</t>
    </r>
  </si>
  <si>
    <r>
      <rPr>
        <sz val="10"/>
        <rFont val="Arial"/>
      </rPr>
      <t>Printing Of Non Security Documents</t>
    </r>
  </si>
  <si>
    <r>
      <rPr>
        <sz val="10"/>
        <rFont val="Arial"/>
      </rPr>
      <t>Maintenance Of Motor Vehicle</t>
    </r>
  </si>
  <si>
    <r>
      <rPr>
        <b/>
        <i/>
        <sz val="10"/>
        <rFont val="Arial"/>
      </rPr>
      <t xml:space="preserve">D E T A I L S    O F    C A P I T A L     E X P E N D I T U R E
</t>
    </r>
    <r>
      <rPr>
        <b/>
        <i/>
        <sz val="10"/>
        <rFont val="Arial"/>
      </rPr>
      <t>ADMIN CODE:  012305700100  -  COUNCIL FOR ARTS &amp; CULTURE</t>
    </r>
  </si>
  <si>
    <r>
      <rPr>
        <sz val="10"/>
        <rFont val="Arial"/>
      </rPr>
      <t>Construction/Provision of other Infrastructures</t>
    </r>
  </si>
  <si>
    <r>
      <rPr>
        <sz val="10"/>
        <rFont val="Arial"/>
      </rPr>
      <t xml:space="preserve">Anniversaries/Celebration
</t>
    </r>
    <r>
      <rPr>
        <b/>
        <sz val="10"/>
        <rFont val="Arial"/>
      </rPr>
      <t>Total</t>
    </r>
  </si>
  <si>
    <r>
      <rPr>
        <sz val="10"/>
        <rFont val="Arial"/>
      </rPr>
      <t xml:space="preserve">14,000,000
</t>
    </r>
    <r>
      <rPr>
        <b/>
        <sz val="10"/>
        <rFont val="Arial"/>
      </rPr>
      <t>22,000,000</t>
    </r>
  </si>
  <si>
    <r>
      <rPr>
        <sz val="10"/>
        <rFont val="Arial"/>
      </rPr>
      <t xml:space="preserve">12,000,000
</t>
    </r>
    <r>
      <rPr>
        <b/>
        <sz val="10"/>
        <rFont val="Arial"/>
      </rPr>
      <t>22,000,000</t>
    </r>
  </si>
  <si>
    <r>
      <rPr>
        <b/>
        <i/>
        <sz val="10"/>
        <rFont val="Arial"/>
      </rPr>
      <t>ADMIN CODE:  012400700100  -  FIRE SERVICE</t>
    </r>
  </si>
  <si>
    <r>
      <rPr>
        <sz val="10"/>
        <rFont val="Arial"/>
      </rPr>
      <t>Financial Consulting</t>
    </r>
  </si>
  <si>
    <r>
      <rPr>
        <sz val="10"/>
        <rFont val="Arial"/>
      </rPr>
      <t>Medical Consulting</t>
    </r>
  </si>
  <si>
    <r>
      <rPr>
        <b/>
        <i/>
        <sz val="10"/>
        <rFont val="Arial"/>
      </rPr>
      <t xml:space="preserve">D E T A I L S    O F    C A P I T A L     E X P E N D I T U R E
</t>
    </r>
    <r>
      <rPr>
        <b/>
        <i/>
        <sz val="10"/>
        <rFont val="Arial"/>
      </rPr>
      <t>ADMIN CODE:  012400700100  -  FIRE SERVICE</t>
    </r>
  </si>
  <si>
    <r>
      <rPr>
        <sz val="10"/>
        <rFont val="Arial"/>
      </rPr>
      <t>Safes/File Cabinets/CupBoards</t>
    </r>
  </si>
  <si>
    <r>
      <rPr>
        <sz val="10"/>
        <rFont val="Arial"/>
      </rPr>
      <t>Stools</t>
    </r>
  </si>
  <si>
    <r>
      <rPr>
        <sz val="10"/>
        <rFont val="Arial"/>
      </rPr>
      <t>Ceiling Fans</t>
    </r>
  </si>
  <si>
    <r>
      <rPr>
        <sz val="10"/>
        <rFont val="Arial"/>
      </rPr>
      <t>Rugs and Carpets</t>
    </r>
  </si>
  <si>
    <r>
      <rPr>
        <sz val="10"/>
        <rFont val="Arial"/>
      </rPr>
      <t>Desks</t>
    </r>
  </si>
  <si>
    <r>
      <rPr>
        <b/>
        <i/>
        <sz val="10"/>
        <rFont val="Arial"/>
      </rPr>
      <t>ADMIN CODE:  012500100100  -  OFFICE OF THE HEAD OF SERVICE</t>
    </r>
  </si>
  <si>
    <r>
      <rPr>
        <sz val="10"/>
        <rFont val="Arial"/>
      </rPr>
      <t>Telephone charges</t>
    </r>
  </si>
  <si>
    <r>
      <rPr>
        <sz val="10"/>
        <rFont val="Arial"/>
      </rPr>
      <t>Teaching Aids/Instruction Materials</t>
    </r>
  </si>
  <si>
    <r>
      <rPr>
        <sz val="10"/>
        <rFont val="Arial"/>
      </rPr>
      <t>Other Fuel/Lubricants</t>
    </r>
  </si>
  <si>
    <r>
      <rPr>
        <sz val="10"/>
        <rFont val="Arial"/>
      </rPr>
      <t>Postages &amp; Courier Services</t>
    </r>
  </si>
  <si>
    <r>
      <rPr>
        <b/>
        <sz val="10"/>
        <rFont val="Arial"/>
      </rPr>
      <t>EXPLANATORY NOTES:</t>
    </r>
  </si>
  <si>
    <r>
      <rPr>
        <sz val="10"/>
        <rFont val="Arial"/>
      </rPr>
      <t xml:space="preserve">Construction of Ministry of Budget, Arabic &amp; Islamic Educ. Board, Laboratory at RUWASA, Const. of
</t>
    </r>
    <r>
      <rPr>
        <sz val="10"/>
        <rFont val="Arial"/>
      </rPr>
      <t>Rehabilitation Centre, Car Park and Gate House at Governor's Office. Const of VIP Toilet etc</t>
    </r>
  </si>
  <si>
    <r>
      <rPr>
        <sz val="10"/>
        <rFont val="Arial"/>
      </rPr>
      <t>32010107   Completion of Rehabilitation of IBB Secretariat, ADP,Governor's, Culture Centre, MORA, YPC etc</t>
    </r>
  </si>
  <si>
    <r>
      <rPr>
        <b/>
        <i/>
        <sz val="10"/>
        <rFont val="Arial"/>
      </rPr>
      <t xml:space="preserve">D E T A I L S    O F    R E C U R R E N T     E X P E N D I T U R E
</t>
    </r>
    <r>
      <rPr>
        <b/>
        <i/>
        <sz val="10"/>
        <rFont val="Arial"/>
      </rPr>
      <t>ADMIN CODE:  014000100100  -  OFFICE OF THE STATE AUDITOR-GENERAL</t>
    </r>
  </si>
  <si>
    <r>
      <rPr>
        <sz val="10"/>
        <rFont val="Arial"/>
      </rPr>
      <t>Information Technology Consulting</t>
    </r>
  </si>
  <si>
    <r>
      <rPr>
        <b/>
        <i/>
        <sz val="10"/>
        <rFont val="Arial"/>
      </rPr>
      <t>ADMIN CODE:  014000100100  -  OFFICE OF THE STATE AUDITOR-GENERAL</t>
    </r>
  </si>
  <si>
    <r>
      <rPr>
        <sz val="10"/>
        <rFont val="Arial"/>
      </rPr>
      <t>Sewage/Drainages and Culverts</t>
    </r>
  </si>
  <si>
    <r>
      <rPr>
        <sz val="10"/>
        <rFont val="Arial"/>
      </rPr>
      <t xml:space="preserve">6,000,000
</t>
    </r>
    <r>
      <rPr>
        <b/>
        <sz val="10"/>
        <rFont val="Arial"/>
      </rPr>
      <t>31,800,000</t>
    </r>
  </si>
  <si>
    <r>
      <rPr>
        <sz val="10"/>
        <rFont val="Arial"/>
      </rPr>
      <t xml:space="preserve">6,000,000
</t>
    </r>
    <r>
      <rPr>
        <b/>
        <sz val="10"/>
        <rFont val="Arial"/>
      </rPr>
      <t>30,000,000</t>
    </r>
  </si>
  <si>
    <r>
      <rPr>
        <b/>
        <i/>
        <sz val="10"/>
        <rFont val="Arial"/>
      </rPr>
      <t xml:space="preserve">D E T A I L S    O F    R E C U R R E N T     E X P E N D I T U R E
</t>
    </r>
    <r>
      <rPr>
        <b/>
        <i/>
        <sz val="10"/>
        <rFont val="Arial"/>
      </rPr>
      <t>ADMIN CODE:  014000200100  -  LOCAL GOVERNMENT AUDIT</t>
    </r>
  </si>
  <si>
    <r>
      <rPr>
        <sz val="10"/>
        <rFont val="Arial"/>
      </rPr>
      <t>Office Materials &amp; Supplies</t>
    </r>
  </si>
  <si>
    <r>
      <rPr>
        <sz val="10"/>
        <rFont val="Arial"/>
      </rPr>
      <t>Supervision and Management Expenses</t>
    </r>
  </si>
  <si>
    <r>
      <rPr>
        <b/>
        <i/>
        <sz val="10"/>
        <rFont val="Arial"/>
      </rPr>
      <t>ADMIN CODE:  014000200100  -  LOCAL GOVERNMENT AUDIT</t>
    </r>
  </si>
  <si>
    <r>
      <rPr>
        <sz val="10"/>
        <rFont val="Arial"/>
      </rPr>
      <t xml:space="preserve">1,000,000
</t>
    </r>
    <r>
      <rPr>
        <b/>
        <sz val="10"/>
        <rFont val="Arial"/>
      </rPr>
      <t>30,000,000</t>
    </r>
  </si>
  <si>
    <r>
      <rPr>
        <sz val="10"/>
        <rFont val="Arial"/>
      </rPr>
      <t xml:space="preserve">1,000,000
</t>
    </r>
    <r>
      <rPr>
        <b/>
        <sz val="10"/>
        <rFont val="Arial"/>
      </rPr>
      <t>36,000,000</t>
    </r>
  </si>
  <si>
    <r>
      <rPr>
        <b/>
        <i/>
        <sz val="10"/>
        <rFont val="Arial"/>
      </rPr>
      <t xml:space="preserve">D E T A I L S    O F    R E C U R R E N T     E X P E N D I T U R E
</t>
    </r>
    <r>
      <rPr>
        <b/>
        <i/>
        <sz val="10"/>
        <rFont val="Arial"/>
      </rPr>
      <t>ADMIN CODE:  014700100100  -  CIVIL SERVICE COMMISSION</t>
    </r>
  </si>
  <si>
    <r>
      <rPr>
        <sz val="10"/>
        <rFont val="Arial"/>
      </rPr>
      <t>Maintenance of motor vehicle</t>
    </r>
  </si>
  <si>
    <r>
      <rPr>
        <sz val="10"/>
        <rFont val="Arial"/>
      </rPr>
      <t>Refreshment &amp; meals</t>
    </r>
  </si>
  <si>
    <r>
      <rPr>
        <sz val="10"/>
        <rFont val="Arial"/>
      </rPr>
      <t>Publicity and advertisement</t>
    </r>
  </si>
  <si>
    <r>
      <rPr>
        <b/>
        <i/>
        <sz val="10"/>
        <rFont val="Arial"/>
      </rPr>
      <t>ADMIN CODE:  014700100100  -  CIVIL SERVICE COMMISSION</t>
    </r>
  </si>
  <si>
    <r>
      <rPr>
        <sz val="10"/>
        <rFont val="Arial"/>
      </rPr>
      <t xml:space="preserve">5,000,000
</t>
    </r>
    <r>
      <rPr>
        <b/>
        <sz val="10"/>
        <rFont val="Arial"/>
      </rPr>
      <t>20,000,000</t>
    </r>
  </si>
  <si>
    <r>
      <rPr>
        <b/>
        <i/>
        <sz val="10"/>
        <rFont val="Arial"/>
      </rPr>
      <t xml:space="preserve">D E T A I L S    O F    R E C U R R E N T     E X P E N D I T U R E
</t>
    </r>
    <r>
      <rPr>
        <b/>
        <i/>
        <sz val="10"/>
        <rFont val="Arial"/>
      </rPr>
      <t>ADMIN CODE:  014700120100  -  LOCAL GOVERNMENT SERVICE COMMISSION</t>
    </r>
  </si>
  <si>
    <r>
      <rPr>
        <sz val="10"/>
        <rFont val="Arial"/>
      </rPr>
      <t>Examination Materials</t>
    </r>
  </si>
  <si>
    <r>
      <rPr>
        <sz val="10"/>
        <rFont val="Arial"/>
      </rPr>
      <t>Refreshment &amp; Meals</t>
    </r>
  </si>
  <si>
    <r>
      <rPr>
        <b/>
        <i/>
        <sz val="10"/>
        <rFont val="Arial"/>
      </rPr>
      <t>ADMIN CODE:  014700120100  -  LOCAL GOVERNMENT SERVICE COMMISSION</t>
    </r>
  </si>
  <si>
    <r>
      <rPr>
        <sz val="10"/>
        <rFont val="Arial"/>
      </rPr>
      <t xml:space="preserve">3,000,000
</t>
    </r>
    <r>
      <rPr>
        <b/>
        <sz val="10"/>
        <rFont val="Arial"/>
      </rPr>
      <t>26,000,000</t>
    </r>
  </si>
  <si>
    <r>
      <rPr>
        <sz val="10"/>
        <rFont val="Arial"/>
      </rPr>
      <t xml:space="preserve">5,000,000
</t>
    </r>
    <r>
      <rPr>
        <b/>
        <sz val="10"/>
        <rFont val="Arial"/>
      </rPr>
      <t>23,706,000</t>
    </r>
  </si>
  <si>
    <r>
      <rPr>
        <b/>
        <i/>
        <sz val="10"/>
        <rFont val="Arial"/>
      </rPr>
      <t xml:space="preserve">D E T A I L S    O F    R E C U R R E N T     E X P E N D I T U R E
</t>
    </r>
    <r>
      <rPr>
        <b/>
        <i/>
        <sz val="10"/>
        <rFont val="Arial"/>
      </rPr>
      <t>ADMIN CODE:  014800100100  -  STATE INDEPENDENT ELECTORAL COMMISSION</t>
    </r>
  </si>
  <si>
    <r>
      <rPr>
        <sz val="10"/>
        <rFont val="Arial"/>
      </rPr>
      <t xml:space="preserve">21010101
</t>
    </r>
    <r>
      <rPr>
        <sz val="10"/>
        <rFont val="Arial"/>
      </rPr>
      <t xml:space="preserve">22020301
</t>
    </r>
    <r>
      <rPr>
        <sz val="10"/>
        <rFont val="Arial"/>
      </rPr>
      <t xml:space="preserve">22020405
</t>
    </r>
    <r>
      <rPr>
        <sz val="10"/>
        <rFont val="Arial"/>
      </rPr>
      <t>22020803</t>
    </r>
  </si>
  <si>
    <r>
      <rPr>
        <b/>
        <sz val="10"/>
        <rFont val="Arial"/>
      </rPr>
      <t xml:space="preserve">Consolidated Salary
</t>
    </r>
    <r>
      <rPr>
        <sz val="10"/>
        <rFont val="Arial"/>
      </rPr>
      <t xml:space="preserve">Office Stationeries/Computer Consumables Maintenance of Plants/Generators Plant/Generator Fuel
</t>
    </r>
    <r>
      <rPr>
        <b/>
        <sz val="10"/>
        <rFont val="Arial"/>
      </rPr>
      <t>Total Overhead Cost</t>
    </r>
  </si>
  <si>
    <r>
      <rPr>
        <sz val="10"/>
        <rFont val="Arial"/>
      </rPr>
      <t xml:space="preserve">70131
</t>
    </r>
    <r>
      <rPr>
        <sz val="10"/>
        <rFont val="Arial"/>
      </rPr>
      <t xml:space="preserve">70160
</t>
    </r>
    <r>
      <rPr>
        <sz val="10"/>
        <rFont val="Arial"/>
      </rPr>
      <t xml:space="preserve">70131
</t>
    </r>
    <r>
      <rPr>
        <sz val="10"/>
        <rFont val="Arial"/>
      </rPr>
      <t>70160</t>
    </r>
  </si>
  <si>
    <r>
      <rPr>
        <sz val="10"/>
        <rFont val="Arial"/>
      </rPr>
      <t xml:space="preserve">00130000010105
</t>
    </r>
    <r>
      <rPr>
        <sz val="10"/>
        <rFont val="Arial"/>
      </rPr>
      <t xml:space="preserve">00130000010000
</t>
    </r>
    <r>
      <rPr>
        <sz val="10"/>
        <rFont val="Arial"/>
      </rPr>
      <t xml:space="preserve">00130000010000
</t>
    </r>
    <r>
      <rPr>
        <sz val="10"/>
        <rFont val="Arial"/>
      </rPr>
      <t>00130000010000</t>
    </r>
  </si>
  <si>
    <r>
      <rPr>
        <sz val="10"/>
        <rFont val="Arial"/>
      </rPr>
      <t xml:space="preserve">23510300
</t>
    </r>
    <r>
      <rPr>
        <sz val="10"/>
        <rFont val="Arial"/>
      </rPr>
      <t xml:space="preserve">23510300
</t>
    </r>
    <r>
      <rPr>
        <sz val="10"/>
        <rFont val="Arial"/>
      </rPr>
      <t xml:space="preserve">23510300
</t>
    </r>
    <r>
      <rPr>
        <sz val="10"/>
        <rFont val="Arial"/>
      </rPr>
      <t>23510300</t>
    </r>
  </si>
  <si>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</si>
  <si>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11,156,490
</t>
    </r>
    <r>
      <rPr>
        <sz val="10"/>
        <rFont val="Arial"/>
      </rPr>
      <t xml:space="preserve">1,200,000
</t>
    </r>
    <r>
      <rPr>
        <sz val="10"/>
        <rFont val="Arial"/>
      </rPr>
      <t xml:space="preserve">300,000
</t>
    </r>
    <r>
      <rPr>
        <sz val="10"/>
        <rFont val="Arial"/>
      </rPr>
      <t xml:space="preserve">1,500,000
</t>
    </r>
    <r>
      <rPr>
        <b/>
        <sz val="10"/>
        <rFont val="Arial"/>
      </rPr>
      <t>3,000,000</t>
    </r>
  </si>
  <si>
    <r>
      <rPr>
        <b/>
        <sz val="10"/>
        <rFont val="Arial"/>
      </rPr>
      <t xml:space="preserve">10,873,000
</t>
    </r>
    <r>
      <rPr>
        <sz val="10"/>
        <rFont val="Arial"/>
      </rPr>
      <t xml:space="preserve">1,200,000
</t>
    </r>
    <r>
      <rPr>
        <sz val="10"/>
        <rFont val="Arial"/>
      </rPr>
      <t xml:space="preserve">300,000
</t>
    </r>
    <r>
      <rPr>
        <sz val="10"/>
        <rFont val="Arial"/>
      </rPr>
      <t xml:space="preserve">1,500,000
</t>
    </r>
    <r>
      <rPr>
        <b/>
        <sz val="10"/>
        <rFont val="Arial"/>
      </rPr>
      <t>3,000,000</t>
    </r>
  </si>
  <si>
    <r>
      <rPr>
        <b/>
        <i/>
        <sz val="10"/>
        <rFont val="Arial"/>
      </rPr>
      <t xml:space="preserve">D E T A I L S    O F    C A P I T A L     E X P E N D I T U R E
</t>
    </r>
    <r>
      <rPr>
        <b/>
        <i/>
        <sz val="10"/>
        <rFont val="Arial"/>
      </rPr>
      <t>ADMIN CODE:  014800100100  -  STATE INDEPENDENT ELECTORAL COMMISSION</t>
    </r>
  </si>
  <si>
    <r>
      <rPr>
        <sz val="10"/>
        <rFont val="Arial"/>
      </rPr>
      <t>Margin for increases in cost (Election Activities)</t>
    </r>
  </si>
  <si>
    <r>
      <rPr>
        <b/>
        <i/>
        <sz val="10"/>
        <rFont val="Arial"/>
      </rPr>
      <t xml:space="preserve">D E T A I L S    O F    R E C U R R E N T     E X P E N D I T U R E
</t>
    </r>
    <r>
      <rPr>
        <b/>
        <i/>
        <sz val="10"/>
        <rFont val="Arial"/>
      </rPr>
      <t>ADMIN CODE:  015000100100  -  MINISTRY OF HUMANITARIAN AFFAIRS &amp; DISASTER MANAGEMENT</t>
    </r>
  </si>
  <si>
    <r>
      <rPr>
        <sz val="10"/>
        <rFont val="Arial"/>
      </rPr>
      <t>Other Maintenance Service</t>
    </r>
  </si>
  <si>
    <r>
      <rPr>
        <b/>
        <i/>
        <sz val="10"/>
        <rFont val="Arial"/>
      </rPr>
      <t xml:space="preserve">D E T A I L S    O F    R E C U R R E N T     E X P E N D I T U R E
</t>
    </r>
    <r>
      <rPr>
        <b/>
        <i/>
        <sz val="10"/>
        <rFont val="Arial"/>
      </rPr>
      <t>ADMIN CODE:  016200100100  -  MINISTRY OF RELIGIOUS AFFAIRS</t>
    </r>
  </si>
  <si>
    <r>
      <rPr>
        <b/>
        <i/>
        <sz val="10"/>
        <rFont val="Arial"/>
      </rPr>
      <t xml:space="preserve">D E T A I L S    O F    C A P I T A L     E X P E N D I T U R E
</t>
    </r>
    <r>
      <rPr>
        <b/>
        <i/>
        <sz val="10"/>
        <rFont val="Arial"/>
      </rPr>
      <t>ADMIN CODE:  016200100100  -  MINISTRY OF RELIGIOUS AFFAIRS</t>
    </r>
  </si>
  <si>
    <r>
      <rPr>
        <sz val="10"/>
        <rFont val="Arial"/>
      </rPr>
      <t>Construction/Provision of School Building</t>
    </r>
  </si>
  <si>
    <r>
      <rPr>
        <sz val="10"/>
        <rFont val="Arial"/>
      </rPr>
      <t>Construction of Mosque</t>
    </r>
  </si>
  <si>
    <r>
      <rPr>
        <b/>
        <sz val="10"/>
        <rFont val="Arial"/>
      </rPr>
      <t xml:space="preserve">EXPLANATORY NOTES:
</t>
    </r>
    <r>
      <rPr>
        <sz val="10"/>
        <rFont val="Arial"/>
      </rPr>
      <t xml:space="preserve">32010105   Construction of Islamiyya
</t>
    </r>
    <r>
      <rPr>
        <sz val="10"/>
        <rFont val="Arial"/>
      </rPr>
      <t>32010117   Construction of Constituency Mosque</t>
    </r>
  </si>
  <si>
    <r>
      <rPr>
        <b/>
        <i/>
        <sz val="10"/>
        <rFont val="Arial"/>
      </rPr>
      <t xml:space="preserve">D E T A I L S    O F    R E C U R R E N T     E X P E N D I T U R E
</t>
    </r>
    <r>
      <rPr>
        <b/>
        <i/>
        <sz val="10"/>
        <rFont val="Arial"/>
      </rPr>
      <t>ADMIN CODE:  016200100200  -  YOBE MOSQUE &amp; ISLAMIC CENTRE</t>
    </r>
  </si>
  <si>
    <r>
      <rPr>
        <sz val="10"/>
        <rFont val="Arial"/>
      </rPr>
      <t xml:space="preserve">Refreshment &amp; Meals
</t>
    </r>
    <r>
      <rPr>
        <b/>
        <sz val="10"/>
        <rFont val="Arial"/>
      </rPr>
      <t>Total Overhead Cost</t>
    </r>
  </si>
  <si>
    <r>
      <rPr>
        <sz val="10"/>
        <rFont val="Arial"/>
      </rPr>
      <t xml:space="preserve">60,000
</t>
    </r>
    <r>
      <rPr>
        <b/>
        <sz val="10"/>
        <rFont val="Arial"/>
      </rPr>
      <t>600,000</t>
    </r>
  </si>
  <si>
    <r>
      <rPr>
        <b/>
        <i/>
        <sz val="10"/>
        <rFont val="Arial"/>
      </rPr>
      <t xml:space="preserve">D E T A I L S    O F    R E C U R R E N T     E X P E N D I T U R E
</t>
    </r>
    <r>
      <rPr>
        <b/>
        <i/>
        <sz val="10"/>
        <rFont val="Arial"/>
      </rPr>
      <t>ADMIN CODE:  021500100100  -  MINISTRY OF AGRICULTURE &amp; NATURAL RESOURCES</t>
    </r>
  </si>
  <si>
    <r>
      <rPr>
        <sz val="10"/>
        <rFont val="Arial"/>
      </rPr>
      <t xml:space="preserve">21010101
</t>
    </r>
    <r>
      <rPr>
        <sz val="10"/>
        <rFont val="Arial"/>
      </rPr>
      <t xml:space="preserve">22020101
</t>
    </r>
    <r>
      <rPr>
        <sz val="10"/>
        <rFont val="Arial"/>
      </rPr>
      <t xml:space="preserve">22020301
</t>
    </r>
    <r>
      <rPr>
        <sz val="10"/>
        <rFont val="Arial"/>
      </rPr>
      <t xml:space="preserve">22020307
</t>
    </r>
    <r>
      <rPr>
        <sz val="10"/>
        <rFont val="Arial"/>
      </rPr>
      <t xml:space="preserve">22020308
</t>
    </r>
    <r>
      <rPr>
        <sz val="10"/>
        <rFont val="Arial"/>
      </rPr>
      <t xml:space="preserve">22020309
</t>
    </r>
    <r>
      <rPr>
        <sz val="10"/>
        <rFont val="Arial"/>
      </rPr>
      <t xml:space="preserve">22020311
</t>
    </r>
    <r>
      <rPr>
        <sz val="10"/>
        <rFont val="Arial"/>
      </rPr>
      <t xml:space="preserve">22020316
</t>
    </r>
    <r>
      <rPr>
        <sz val="10"/>
        <rFont val="Arial"/>
      </rPr>
      <t xml:space="preserve">22020401
</t>
    </r>
    <r>
      <rPr>
        <sz val="10"/>
        <rFont val="Arial"/>
      </rPr>
      <t xml:space="preserve">22020405
</t>
    </r>
    <r>
      <rPr>
        <sz val="10"/>
        <rFont val="Arial"/>
      </rPr>
      <t xml:space="preserve">22020406
</t>
    </r>
    <r>
      <rPr>
        <sz val="10"/>
        <rFont val="Arial"/>
      </rPr>
      <t xml:space="preserve">22020501
</t>
    </r>
    <r>
      <rPr>
        <sz val="10"/>
        <rFont val="Arial"/>
      </rPr>
      <t xml:space="preserve">22020605
</t>
    </r>
    <r>
      <rPr>
        <sz val="10"/>
        <rFont val="Arial"/>
      </rPr>
      <t xml:space="preserve">22020701
</t>
    </r>
    <r>
      <rPr>
        <sz val="10"/>
        <rFont val="Arial"/>
      </rPr>
      <t xml:space="preserve">22020801
</t>
    </r>
    <r>
      <rPr>
        <sz val="10"/>
        <rFont val="Arial"/>
      </rPr>
      <t xml:space="preserve">22020803
</t>
    </r>
    <r>
      <rPr>
        <sz val="10"/>
        <rFont val="Arial"/>
      </rPr>
      <t xml:space="preserve">22020901
</t>
    </r>
    <r>
      <rPr>
        <sz val="10"/>
        <rFont val="Arial"/>
      </rPr>
      <t xml:space="preserve">22021004
</t>
    </r>
    <r>
      <rPr>
        <sz val="10"/>
        <rFont val="Arial"/>
      </rPr>
      <t>22050103</t>
    </r>
  </si>
  <si>
    <r>
      <rPr>
        <b/>
        <sz val="10"/>
        <rFont val="Arial"/>
      </rPr>
      <t xml:space="preserve">Consolidated Salary
</t>
    </r>
    <r>
      <rPr>
        <sz val="10"/>
        <rFont val="Arial"/>
      </rPr>
      <t xml:space="preserve">Local Transport and Travelling (Training) Office Stationeries/Computer Consumables Drugs/Laboratory/Medical Supplies
</t>
    </r>
    <r>
      <rPr>
        <sz val="10"/>
        <rFont val="Arial"/>
      </rPr>
      <t xml:space="preserve">Field &amp; Camping Materials Supplies Uniforms &amp; other Clothing
</t>
    </r>
    <r>
      <rPr>
        <sz val="10"/>
        <rFont val="Arial"/>
      </rPr>
      <t xml:space="preserve">Food Stuff/Catering Materials Supplies Procurement of Seeds &amp; Seedlings Maintenance of Motor Vehicle Maintenance of Plants/Generators Other Maintenance Services Workshops &amp; Training – Local Cleaning and Fumigation Services Financial Consulting
</t>
    </r>
    <r>
      <rPr>
        <sz val="10"/>
        <rFont val="Arial"/>
      </rPr>
      <t xml:space="preserve">Motor Vehicle Fuel Plant/Generator Fuel
</t>
    </r>
    <r>
      <rPr>
        <sz val="10"/>
        <rFont val="Arial"/>
      </rPr>
      <t xml:space="preserve">Bank Charges (other than interest) Medical Expenses - Local Purchase of Fertilizer
</t>
    </r>
    <r>
      <rPr>
        <b/>
        <sz val="10"/>
        <rFont val="Arial"/>
      </rPr>
      <t>Total Overhead Cost</t>
    </r>
  </si>
  <si>
    <r>
      <rPr>
        <sz val="10"/>
        <rFont val="Arial"/>
      </rPr>
      <t xml:space="preserve">70131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 xml:space="preserve">70160
</t>
    </r>
    <r>
      <rPr>
        <sz val="10"/>
        <rFont val="Arial"/>
      </rPr>
      <t>70160</t>
    </r>
  </si>
  <si>
    <r>
      <rPr>
        <sz val="10"/>
        <rFont val="Arial"/>
      </rPr>
      <t xml:space="preserve">00130000010105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00010000010000</t>
    </r>
  </si>
  <si>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23540000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</si>
  <si>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</si>
  <si>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1,328,763,200
</t>
    </r>
    <r>
      <rPr>
        <sz val="10"/>
        <rFont val="Arial"/>
      </rPr>
      <t xml:space="preserve">3,864,000
</t>
    </r>
    <r>
      <rPr>
        <sz val="10"/>
        <rFont val="Arial"/>
      </rPr>
      <t xml:space="preserve">5,040,000
</t>
    </r>
    <r>
      <rPr>
        <sz val="10"/>
        <rFont val="Arial"/>
      </rPr>
      <t xml:space="preserve">60,000,000
</t>
    </r>
    <r>
      <rPr>
        <sz val="10"/>
        <rFont val="Arial"/>
      </rPr>
      <t xml:space="preserve">128,000
</t>
    </r>
    <r>
      <rPr>
        <sz val="10"/>
        <rFont val="Arial"/>
      </rPr>
      <t xml:space="preserve">148,000
</t>
    </r>
    <r>
      <rPr>
        <sz val="10"/>
        <rFont val="Arial"/>
      </rPr>
      <t xml:space="preserve">60,000,000
</t>
    </r>
    <r>
      <rPr>
        <sz val="10"/>
        <rFont val="Arial"/>
      </rPr>
      <t xml:space="preserve">50,000,000
</t>
    </r>
    <r>
      <rPr>
        <sz val="10"/>
        <rFont val="Arial"/>
      </rPr>
      <t xml:space="preserve">200,000
</t>
    </r>
    <r>
      <rPr>
        <sz val="10"/>
        <rFont val="Arial"/>
      </rPr>
      <t xml:space="preserve">600,000
</t>
    </r>
    <r>
      <rPr>
        <sz val="10"/>
        <rFont val="Arial"/>
      </rPr>
      <t xml:space="preserve">- 50,000,000
</t>
    </r>
    <r>
      <rPr>
        <sz val="10"/>
        <rFont val="Arial"/>
      </rPr>
      <t xml:space="preserve">240,000
</t>
    </r>
    <r>
      <rPr>
        <sz val="10"/>
        <rFont val="Arial"/>
      </rPr>
      <t xml:space="preserve">110,000
</t>
    </r>
    <r>
      <rPr>
        <sz val="10"/>
        <rFont val="Arial"/>
      </rPr>
      <t xml:space="preserve">220,000
</t>
    </r>
    <r>
      <rPr>
        <sz val="10"/>
        <rFont val="Arial"/>
      </rPr>
      <t xml:space="preserve">- 50,000
</t>
    </r>
    <r>
      <rPr>
        <sz val="10"/>
        <rFont val="Arial"/>
      </rPr>
      <t xml:space="preserve">2,400,000
</t>
    </r>
    <r>
      <rPr>
        <sz val="10"/>
        <rFont val="Arial"/>
      </rPr>
      <t xml:space="preserve">400,000,000
</t>
    </r>
    <r>
      <rPr>
        <b/>
        <sz val="10"/>
        <rFont val="Arial"/>
      </rPr>
      <t>633,000,000</t>
    </r>
  </si>
  <si>
    <r>
      <rPr>
        <b/>
        <sz val="10"/>
        <rFont val="Arial"/>
      </rPr>
      <t xml:space="preserve">1,240,636,000
</t>
    </r>
    <r>
      <rPr>
        <sz val="10"/>
        <rFont val="Arial"/>
      </rPr>
      <t xml:space="preserve">2,100,000
</t>
    </r>
    <r>
      <rPr>
        <sz val="10"/>
        <rFont val="Arial"/>
      </rPr>
      <t xml:space="preserve">3,100,000
</t>
    </r>
    <r>
      <rPr>
        <sz val="10"/>
        <rFont val="Arial"/>
      </rPr>
      <t xml:space="preserve">20,000,000
</t>
    </r>
    <r>
      <rPr>
        <sz val="10"/>
        <rFont val="Arial"/>
      </rPr>
      <t xml:space="preserve">400,000
</t>
    </r>
    <r>
      <rPr>
        <sz val="10"/>
        <rFont val="Arial"/>
      </rPr>
      <t xml:space="preserve">500,000
</t>
    </r>
    <r>
      <rPr>
        <sz val="10"/>
        <rFont val="Arial"/>
      </rPr>
      <t xml:space="preserve">20,000,000
</t>
    </r>
    <r>
      <rPr>
        <sz val="10"/>
        <rFont val="Arial"/>
      </rPr>
      <t xml:space="preserve">50,000,000
</t>
    </r>
    <r>
      <rPr>
        <sz val="10"/>
        <rFont val="Arial"/>
      </rPr>
      <t xml:space="preserve">8,500,000
</t>
    </r>
    <r>
      <rPr>
        <sz val="10"/>
        <rFont val="Arial"/>
      </rPr>
      <t xml:space="preserve">1,500,000
</t>
    </r>
    <r>
      <rPr>
        <sz val="10"/>
        <rFont val="Arial"/>
      </rPr>
      <t xml:space="preserve">10,000,000
</t>
    </r>
    <r>
      <rPr>
        <sz val="10"/>
        <rFont val="Arial"/>
      </rPr>
      <t xml:space="preserve">5,000,000
</t>
    </r>
    <r>
      <rPr>
        <sz val="10"/>
        <rFont val="Arial"/>
      </rPr>
      <t xml:space="preserve">540,000
</t>
    </r>
    <r>
      <rPr>
        <sz val="10"/>
        <rFont val="Arial"/>
      </rPr>
      <t xml:space="preserve">210,000
</t>
    </r>
    <r>
      <rPr>
        <sz val="10"/>
        <rFont val="Arial"/>
      </rPr>
      <t xml:space="preserve">1,700,000
</t>
    </r>
    <r>
      <rPr>
        <sz val="10"/>
        <rFont val="Arial"/>
      </rPr>
      <t xml:space="preserve">10,000,000
</t>
    </r>
    <r>
      <rPr>
        <sz val="10"/>
        <rFont val="Arial"/>
      </rPr>
      <t xml:space="preserve">50,000
</t>
    </r>
    <r>
      <rPr>
        <sz val="10"/>
        <rFont val="Arial"/>
      </rPr>
      <t xml:space="preserve">1,400,000
</t>
    </r>
    <r>
      <rPr>
        <sz val="10"/>
        <rFont val="Arial"/>
      </rPr>
      <t xml:space="preserve">840,000,000
</t>
    </r>
    <r>
      <rPr>
        <b/>
        <sz val="10"/>
        <rFont val="Arial"/>
      </rPr>
      <t>975,000,000</t>
    </r>
  </si>
  <si>
    <r>
      <rPr>
        <b/>
        <i/>
        <sz val="10"/>
        <rFont val="Arial"/>
      </rPr>
      <t>ADMIN CODE:  021500100100  -  MINISTRY OF AGRICULTURE &amp; NATURAL RESOURCES</t>
    </r>
  </si>
  <si>
    <r>
      <rPr>
        <sz val="10"/>
        <rFont val="Arial"/>
      </rPr>
      <t>Construction of Markets/Parks</t>
    </r>
  </si>
  <si>
    <r>
      <rPr>
        <sz val="10"/>
        <rFont val="Arial"/>
      </rPr>
      <t>Rehabilitation/Repairs of Water Facilities</t>
    </r>
  </si>
  <si>
    <r>
      <rPr>
        <sz val="10"/>
        <rFont val="Arial"/>
      </rPr>
      <t>Dairy and Artificial Insemination</t>
    </r>
  </si>
  <si>
    <r>
      <rPr>
        <sz val="10"/>
        <rFont val="Arial"/>
      </rPr>
      <t>Fish Pond and Acquaculture</t>
    </r>
  </si>
  <si>
    <r>
      <rPr>
        <sz val="10"/>
        <rFont val="Arial"/>
      </rPr>
      <t>Contruction/Provision of Agricultural Facilities</t>
    </r>
  </si>
  <si>
    <r>
      <rPr>
        <sz val="10"/>
        <rFont val="Arial"/>
      </rPr>
      <t>Purchase of Agricultural Equipment</t>
    </r>
  </si>
  <si>
    <r>
      <rPr>
        <sz val="10"/>
        <rFont val="Arial"/>
      </rPr>
      <t>Water Supply Equipment</t>
    </r>
  </si>
  <si>
    <r>
      <rPr>
        <b/>
        <sz val="10"/>
        <rFont val="Arial"/>
      </rPr>
      <t xml:space="preserve">EXPLANATORY NOTES:
</t>
    </r>
    <r>
      <rPr>
        <sz val="10"/>
        <rFont val="Arial"/>
      </rPr>
      <t xml:space="preserve">32010307  Purchased of tractors
</t>
    </r>
    <r>
      <rPr>
        <sz val="10"/>
        <rFont val="Arial"/>
      </rPr>
      <t>32010309   Water pumps for distribution to 3,000 farmers Constituency project</t>
    </r>
  </si>
  <si>
    <r>
      <rPr>
        <b/>
        <i/>
        <sz val="10"/>
        <rFont val="Arial"/>
      </rPr>
      <t xml:space="preserve">D E T A I L S    O F    R E C U R R E N T     E X P E N D I T U R E
</t>
    </r>
    <r>
      <rPr>
        <b/>
        <i/>
        <sz val="10"/>
        <rFont val="Arial"/>
      </rPr>
      <t>ADMIN CODE:  021500100200  -  MODERN ABATTOIR</t>
    </r>
  </si>
  <si>
    <r>
      <rPr>
        <sz val="10"/>
        <rFont val="Arial"/>
      </rPr>
      <t xml:space="preserve">22020101
</t>
    </r>
    <r>
      <rPr>
        <sz val="10"/>
        <rFont val="Arial"/>
      </rPr>
      <t xml:space="preserve">22020301
</t>
    </r>
    <r>
      <rPr>
        <sz val="10"/>
        <rFont val="Arial"/>
      </rPr>
      <t xml:space="preserve">22020501
</t>
    </r>
    <r>
      <rPr>
        <sz val="10"/>
        <rFont val="Arial"/>
      </rPr>
      <t xml:space="preserve">22020605
</t>
    </r>
    <r>
      <rPr>
        <sz val="10"/>
        <rFont val="Arial"/>
      </rPr>
      <t xml:space="preserve">22020708
</t>
    </r>
    <r>
      <rPr>
        <sz val="10"/>
        <rFont val="Arial"/>
      </rPr>
      <t xml:space="preserve">22020901
</t>
    </r>
    <r>
      <rPr>
        <sz val="10"/>
        <rFont val="Arial"/>
      </rPr>
      <t>22040101</t>
    </r>
  </si>
  <si>
    <r>
      <rPr>
        <sz val="10"/>
        <rFont val="Arial"/>
      </rPr>
      <t xml:space="preserve">Local Transport and Travelling (Training) Office Stationeries/Computer Consumables Workshops &amp; Training – Local
</t>
    </r>
    <r>
      <rPr>
        <sz val="10"/>
        <rFont val="Arial"/>
      </rPr>
      <t xml:space="preserve">Cleaning and Fumigation Services Medical Consulting
</t>
    </r>
    <r>
      <rPr>
        <sz val="10"/>
        <rFont val="Arial"/>
      </rPr>
      <t xml:space="preserve">Bank Charges (other than interest)
</t>
    </r>
    <r>
      <rPr>
        <sz val="10"/>
        <rFont val="Arial"/>
      </rPr>
      <t xml:space="preserve">Grants to other State Governments – current
</t>
    </r>
    <r>
      <rPr>
        <b/>
        <sz val="10"/>
        <rFont val="Arial"/>
      </rPr>
      <t>Total Overhead Cost</t>
    </r>
  </si>
  <si>
    <r>
      <rPr>
        <sz val="10"/>
        <rFont val="Arial"/>
      </rPr>
      <t xml:space="preserve">70421
</t>
    </r>
    <r>
      <rPr>
        <sz val="10"/>
        <rFont val="Arial"/>
      </rPr>
      <t xml:space="preserve">70421
</t>
    </r>
    <r>
      <rPr>
        <sz val="10"/>
        <rFont val="Arial"/>
      </rPr>
      <t xml:space="preserve">70421
</t>
    </r>
    <r>
      <rPr>
        <sz val="10"/>
        <rFont val="Arial"/>
      </rPr>
      <t xml:space="preserve">70421
</t>
    </r>
    <r>
      <rPr>
        <sz val="10"/>
        <rFont val="Arial"/>
      </rPr>
      <t xml:space="preserve">70421
</t>
    </r>
    <r>
      <rPr>
        <sz val="10"/>
        <rFont val="Arial"/>
      </rPr>
      <t xml:space="preserve">70421
</t>
    </r>
    <r>
      <rPr>
        <sz val="10"/>
        <rFont val="Arial"/>
      </rPr>
      <t>70421</t>
    </r>
  </si>
  <si>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 xml:space="preserve">00010000010000
</t>
    </r>
    <r>
      <rPr>
        <sz val="10"/>
        <rFont val="Arial"/>
      </rPr>
      <t>00010000010000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</si>
  <si>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</si>
  <si>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02102
</t>
    </r>
    <r>
      <rPr>
        <sz val="10"/>
        <rFont val="Arial"/>
      </rPr>
      <t xml:space="preserve">02103
</t>
    </r>
    <r>
      <rPr>
        <sz val="10"/>
        <rFont val="Arial"/>
      </rPr>
      <t xml:space="preserve">02104
</t>
    </r>
    <r>
      <rPr>
        <sz val="10"/>
        <rFont val="Arial"/>
      </rPr>
      <t>02105</t>
    </r>
  </si>
  <si>
    <r>
      <rPr>
        <sz val="10"/>
        <rFont val="Arial"/>
      </rPr>
      <t xml:space="preserve">250,000
</t>
    </r>
    <r>
      <rPr>
        <sz val="10"/>
        <rFont val="Arial"/>
      </rPr>
      <t xml:space="preserve">130,000
</t>
    </r>
    <r>
      <rPr>
        <sz val="10"/>
        <rFont val="Arial"/>
      </rPr>
      <t xml:space="preserve">3,000,000
</t>
    </r>
    <r>
      <rPr>
        <sz val="10"/>
        <rFont val="Arial"/>
      </rPr>
      <t xml:space="preserve">100,000
</t>
    </r>
    <r>
      <rPr>
        <sz val="10"/>
        <rFont val="Arial"/>
      </rPr>
      <t xml:space="preserve">100,000
</t>
    </r>
    <r>
      <rPr>
        <sz val="10"/>
        <rFont val="Arial"/>
      </rPr>
      <t xml:space="preserve">20,000
</t>
    </r>
    <r>
      <rPr>
        <sz val="10"/>
        <rFont val="Arial"/>
      </rPr>
      <t xml:space="preserve">20,000,000
</t>
    </r>
    <r>
      <rPr>
        <b/>
        <sz val="10"/>
        <rFont val="Arial"/>
      </rPr>
      <t>23,600,000</t>
    </r>
  </si>
  <si>
    <r>
      <rPr>
        <b/>
        <i/>
        <sz val="10"/>
        <rFont val="Arial"/>
      </rPr>
      <t>ADMIN CODE:  021500100200  -  MODERN ABATTOIR</t>
    </r>
  </si>
  <si>
    <r>
      <rPr>
        <sz val="10"/>
        <rFont val="Arial"/>
      </rPr>
      <t xml:space="preserve">Spare Parts and Tools
</t>
    </r>
    <r>
      <rPr>
        <b/>
        <sz val="10"/>
        <rFont val="Arial"/>
      </rPr>
      <t>Total</t>
    </r>
  </si>
  <si>
    <r>
      <rPr>
        <sz val="10"/>
        <rFont val="Arial"/>
      </rPr>
      <t xml:space="preserve">2,000,000
</t>
    </r>
    <r>
      <rPr>
        <b/>
        <sz val="10"/>
        <rFont val="Arial"/>
      </rPr>
      <t>47,000,000</t>
    </r>
  </si>
  <si>
    <r>
      <rPr>
        <sz val="10"/>
        <rFont val="Arial"/>
      </rPr>
      <t xml:space="preserve">2,000,000
</t>
    </r>
    <r>
      <rPr>
        <b/>
        <sz val="10"/>
        <rFont val="Arial"/>
      </rPr>
      <t>49,000,000</t>
    </r>
  </si>
  <si>
    <r>
      <rPr>
        <b/>
        <i/>
        <sz val="10"/>
        <rFont val="Arial"/>
      </rPr>
      <t xml:space="preserve">D E T A I L S    O F    R E C U R R E N T     E X P E N D I T U R E
</t>
    </r>
    <r>
      <rPr>
        <b/>
        <i/>
        <sz val="10"/>
        <rFont val="Arial"/>
      </rPr>
      <t>ADMIN CODE:  021500100300  -  PILOT LIVESTOCK</t>
    </r>
  </si>
  <si>
    <r>
      <rPr>
        <sz val="10"/>
        <rFont val="Arial"/>
      </rPr>
      <t>Procurement Of Seeds &amp; Seedlings</t>
    </r>
  </si>
  <si>
    <r>
      <rPr>
        <b/>
        <i/>
        <sz val="10"/>
        <rFont val="Arial"/>
      </rPr>
      <t>ADMIN CODE:  021500100300  -  PILOT LIVESTOCK</t>
    </r>
  </si>
  <si>
    <r>
      <rPr>
        <sz val="10"/>
        <rFont val="Arial"/>
      </rPr>
      <t>Surveying Equipment</t>
    </r>
  </si>
  <si>
    <r>
      <rPr>
        <sz val="10"/>
        <rFont val="Arial"/>
      </rPr>
      <t>Teaching &amp; Learning Equipment</t>
    </r>
  </si>
  <si>
    <r>
      <rPr>
        <sz val="10"/>
        <rFont val="Arial"/>
      </rPr>
      <t>Wildlife Conservation</t>
    </r>
  </si>
  <si>
    <r>
      <rPr>
        <b/>
        <sz val="10"/>
        <rFont val="Arial"/>
      </rPr>
      <t xml:space="preserve">EXPLANATORY NOTES:
</t>
    </r>
    <r>
      <rPr>
        <sz val="10"/>
        <rFont val="Arial"/>
      </rPr>
      <t xml:space="preserve">32010106  Construction of zonal veterinary clinic
</t>
    </r>
    <r>
      <rPr>
        <b/>
        <i/>
        <sz val="10"/>
        <rFont val="Arial"/>
      </rPr>
      <t xml:space="preserve">D E T A I L S    O F    C A P I T A L     E X P E N D I T U R E
</t>
    </r>
    <r>
      <rPr>
        <b/>
        <i/>
        <sz val="10"/>
        <rFont val="Arial"/>
      </rPr>
      <t>ADMIN CODE:  021500100400  -  IRRIGATION PROGRAMME</t>
    </r>
  </si>
  <si>
    <r>
      <rPr>
        <sz val="10"/>
        <rFont val="Arial"/>
      </rPr>
      <t>Construction of Dams</t>
    </r>
  </si>
  <si>
    <r>
      <rPr>
        <sz val="10"/>
        <rFont val="Arial"/>
      </rPr>
      <t>Water Pollution Control</t>
    </r>
  </si>
  <si>
    <r>
      <rPr>
        <sz val="10"/>
        <rFont val="Arial"/>
      </rPr>
      <t xml:space="preserve">30,000,000
</t>
    </r>
    <r>
      <rPr>
        <b/>
        <sz val="10"/>
        <rFont val="Arial"/>
      </rPr>
      <t>590,000,000</t>
    </r>
  </si>
  <si>
    <r>
      <rPr>
        <sz val="10"/>
        <rFont val="Arial"/>
      </rPr>
      <t xml:space="preserve">30,000,000
</t>
    </r>
    <r>
      <rPr>
        <b/>
        <sz val="10"/>
        <rFont val="Arial"/>
      </rPr>
      <t>230,000,000</t>
    </r>
  </si>
  <si>
    <r>
      <rPr>
        <b/>
        <sz val="10"/>
        <rFont val="Arial"/>
      </rPr>
      <t xml:space="preserve">EXPLANATORY NOTES:
</t>
    </r>
    <r>
      <rPr>
        <sz val="10"/>
        <rFont val="Arial"/>
      </rPr>
      <t>32010210  Construction of Dam at Damagum 32010220  Expansion of existing projects</t>
    </r>
  </si>
  <si>
    <r>
      <rPr>
        <b/>
        <i/>
        <sz val="10"/>
        <rFont val="Arial"/>
      </rPr>
      <t>ADMIN CODE:  021510200100  -  AGRICULTURAL DEVELOPMENT PROGRAMME (ADP)</t>
    </r>
  </si>
  <si>
    <r>
      <rPr>
        <b/>
        <i/>
        <sz val="10"/>
        <rFont val="Arial"/>
      </rPr>
      <t xml:space="preserve">D E T A I L S    O F    C A P I T A L     E X P E N D I T U R E
</t>
    </r>
    <r>
      <rPr>
        <b/>
        <i/>
        <sz val="10"/>
        <rFont val="Arial"/>
      </rPr>
      <t>ADMIN CODE:  021510200100  -  AGRICULTURAL DEVELOPMENT PROGRAMME (ADP)</t>
    </r>
  </si>
  <si>
    <r>
      <rPr>
        <sz val="10"/>
        <rFont val="Arial"/>
      </rPr>
      <t>Purchase of Diving Equipment</t>
    </r>
  </si>
  <si>
    <r>
      <rPr>
        <sz val="10"/>
        <rFont val="Arial"/>
      </rPr>
      <t>Rehabilitation/Repairs of Agricultural Equipment</t>
    </r>
  </si>
  <si>
    <r>
      <rPr>
        <b/>
        <i/>
        <sz val="10"/>
        <rFont val="Arial"/>
      </rPr>
      <t>ADMIN CODE:  021511000100  -  FERTILIZER BLENDING PLANT</t>
    </r>
  </si>
  <si>
    <r>
      <rPr>
        <b/>
        <i/>
        <sz val="10"/>
        <rFont val="Arial"/>
      </rPr>
      <t xml:space="preserve">D E T A I L S    O F    C A P I T A L     E X P E N D I T U R E
</t>
    </r>
    <r>
      <rPr>
        <b/>
        <i/>
        <sz val="10"/>
        <rFont val="Arial"/>
      </rPr>
      <t>ADMIN CODE:  021511000100  -  FERTILIZER BLENDING PLANT</t>
    </r>
  </si>
  <si>
    <r>
      <rPr>
        <sz val="10"/>
        <rFont val="Arial"/>
      </rPr>
      <t>Rehabilitation/Repairs of Agricultural Facilities</t>
    </r>
  </si>
  <si>
    <r>
      <rPr>
        <sz val="10"/>
        <rFont val="Arial"/>
      </rPr>
      <t xml:space="preserve">Purchase of Agricultural Equipment
</t>
    </r>
    <r>
      <rPr>
        <b/>
        <sz val="10"/>
        <rFont val="Arial"/>
      </rPr>
      <t>Total</t>
    </r>
  </si>
  <si>
    <r>
      <rPr>
        <sz val="10"/>
        <rFont val="Arial"/>
      </rPr>
      <t xml:space="preserve">10,000,000
</t>
    </r>
    <r>
      <rPr>
        <b/>
        <sz val="10"/>
        <rFont val="Arial"/>
      </rPr>
      <t>20,000,000</t>
    </r>
  </si>
  <si>
    <r>
      <rPr>
        <b/>
        <i/>
        <sz val="10"/>
        <rFont val="Arial"/>
      </rPr>
      <t>ADMIN CODE:  022000100100  -  MINISTRY OF FINANCE</t>
    </r>
  </si>
  <si>
    <r>
      <rPr>
        <b/>
        <i/>
        <sz val="10"/>
        <rFont val="Arial"/>
      </rPr>
      <t xml:space="preserve">D E T A I L S    O F    C A P I T A L     E X P E N D I T U R E
</t>
    </r>
    <r>
      <rPr>
        <b/>
        <i/>
        <sz val="10"/>
        <rFont val="Arial"/>
      </rPr>
      <t>ADMIN CODE:  022000100100  -  MINISTRY OF FINANCE</t>
    </r>
  </si>
  <si>
    <r>
      <rPr>
        <b/>
        <i/>
        <sz val="10"/>
        <rFont val="Arial"/>
      </rPr>
      <t>ADMIN CODE:  022000100200  -  CONSOLIDATED REVENUE FUND CHARGES</t>
    </r>
  </si>
  <si>
    <r>
      <rPr>
        <sz val="10"/>
        <rFont val="Arial"/>
      </rPr>
      <t>Consolidated Revenue Fund Charges – Salary</t>
    </r>
  </si>
  <si>
    <r>
      <rPr>
        <sz val="10"/>
        <rFont val="Arial"/>
      </rPr>
      <t>2.5% Contributory Pension (Employers)</t>
    </r>
  </si>
  <si>
    <r>
      <rPr>
        <sz val="10"/>
        <rFont val="Arial"/>
      </rPr>
      <t>Severance  Benefits</t>
    </r>
  </si>
  <si>
    <r>
      <rPr>
        <sz val="10"/>
        <rFont val="Arial"/>
      </rPr>
      <t>Gratuity</t>
    </r>
  </si>
  <si>
    <r>
      <rPr>
        <sz val="10"/>
        <rFont val="Arial"/>
      </rPr>
      <t>Pension</t>
    </r>
  </si>
  <si>
    <r>
      <rPr>
        <sz val="10"/>
        <rFont val="Arial"/>
      </rPr>
      <t>Death Benefits</t>
    </r>
  </si>
  <si>
    <r>
      <rPr>
        <sz val="10"/>
        <rFont val="Arial"/>
      </rPr>
      <t>Motor Vehicle Advance</t>
    </r>
  </si>
  <si>
    <r>
      <rPr>
        <sz val="10"/>
        <rFont val="Arial"/>
      </rPr>
      <t>Grants to Local Governments – current</t>
    </r>
  </si>
  <si>
    <r>
      <rPr>
        <sz val="10"/>
        <rFont val="Arial"/>
      </rPr>
      <t>Foreign Interest/Discount - Short Term Borrowings</t>
    </r>
  </si>
  <si>
    <r>
      <rPr>
        <sz val="10"/>
        <rFont val="Arial"/>
      </rPr>
      <t>Domestic Interest/Discount - Short Term Borrowings</t>
    </r>
  </si>
  <si>
    <r>
      <rPr>
        <sz val="10"/>
        <rFont val="Arial"/>
      </rPr>
      <t>Interest - Internal Public Debt</t>
    </r>
  </si>
  <si>
    <r>
      <rPr>
        <b/>
        <i/>
        <sz val="10"/>
        <rFont val="Arial"/>
      </rPr>
      <t>D E T A I L S    O F    R E C U R R E N T     E X P E N D I T U R E ADMIN CODE:  022000100300  -  MISCELLANEOUS</t>
    </r>
  </si>
  <si>
    <r>
      <rPr>
        <sz val="10"/>
        <rFont val="Arial"/>
      </rPr>
      <t>NHIS Contribution</t>
    </r>
  </si>
  <si>
    <r>
      <rPr>
        <sz val="10"/>
        <rFont val="Arial"/>
      </rPr>
      <t>Office Rent</t>
    </r>
  </si>
  <si>
    <r>
      <rPr>
        <b/>
        <i/>
        <sz val="10"/>
        <rFont val="Arial"/>
      </rPr>
      <t>ADMIN CODE:  022000100400  -  EFFICIENTY UNIT</t>
    </r>
  </si>
  <si>
    <r>
      <rPr>
        <sz val="10"/>
        <rFont val="Arial"/>
      </rPr>
      <t xml:space="preserve">Other Maintenance Services
</t>
    </r>
    <r>
      <rPr>
        <b/>
        <sz val="10"/>
        <rFont val="Arial"/>
      </rPr>
      <t>Total Overhead Cost</t>
    </r>
  </si>
  <si>
    <r>
      <rPr>
        <sz val="10"/>
        <rFont val="Arial"/>
      </rPr>
      <t xml:space="preserve">150,000
</t>
    </r>
    <r>
      <rPr>
        <b/>
        <sz val="10"/>
        <rFont val="Arial"/>
      </rPr>
      <t>300,000</t>
    </r>
  </si>
  <si>
    <r>
      <rPr>
        <b/>
        <i/>
        <sz val="10"/>
        <rFont val="Arial"/>
      </rPr>
      <t xml:space="preserve">D E T A I L S    O F    R E C U R R E N T     E X P E N D I T U R E
</t>
    </r>
    <r>
      <rPr>
        <b/>
        <i/>
        <sz val="10"/>
        <rFont val="Arial"/>
      </rPr>
      <t>ADMIN CODE:  022000200100  -  DEBT MANAGEMENT OFFICE (DMO)</t>
    </r>
  </si>
  <si>
    <r>
      <rPr>
        <sz val="10"/>
        <rFont val="Arial"/>
      </rPr>
      <t xml:space="preserve">Motor Vehicle Fuel
</t>
    </r>
    <r>
      <rPr>
        <b/>
        <sz val="10"/>
        <rFont val="Arial"/>
      </rPr>
      <t>Total Overhead Cost</t>
    </r>
  </si>
  <si>
    <r>
      <rPr>
        <sz val="10"/>
        <rFont val="Arial"/>
      </rPr>
      <t xml:space="preserve">50,000
</t>
    </r>
    <r>
      <rPr>
        <b/>
        <sz val="10"/>
        <rFont val="Arial"/>
      </rPr>
      <t>300,000</t>
    </r>
  </si>
  <si>
    <r>
      <rPr>
        <b/>
        <i/>
        <sz val="10"/>
        <rFont val="Arial"/>
      </rPr>
      <t xml:space="preserve">D E T A I L S    O F    R E C U R R E N T     E X P E N D I T U R E
</t>
    </r>
    <r>
      <rPr>
        <b/>
        <i/>
        <sz val="10"/>
        <rFont val="Arial"/>
      </rPr>
      <t>ADMIN CODE:  022000700100  -  OFFICE OF THE ACCOUNTANT-GENERAL</t>
    </r>
  </si>
  <si>
    <r>
      <rPr>
        <b/>
        <i/>
        <sz val="10"/>
        <rFont val="Arial"/>
      </rPr>
      <t>ADMIN CODE:  022000700200  -  PUBLIC FINANCE MANAGEMENT UNIT</t>
    </r>
  </si>
  <si>
    <r>
      <rPr>
        <b/>
        <i/>
        <sz val="10"/>
        <rFont val="Arial"/>
      </rPr>
      <t xml:space="preserve">D E T A I L S    O F    R E C U R R E N T     E X P E N D I T U R E
</t>
    </r>
    <r>
      <rPr>
        <b/>
        <i/>
        <sz val="10"/>
        <rFont val="Arial"/>
      </rPr>
      <t>ADMIN CODE:  022000800100  -  BOARD OF INTERNAL REVENUE (BIR)</t>
    </r>
  </si>
  <si>
    <r>
      <rPr>
        <sz val="10"/>
        <rFont val="Arial"/>
      </rPr>
      <t>Printing Of Security Documents</t>
    </r>
  </si>
  <si>
    <r>
      <rPr>
        <sz val="10"/>
        <rFont val="Arial"/>
      </rPr>
      <t>Uniforms &amp; Other Clothing</t>
    </r>
  </si>
  <si>
    <r>
      <rPr>
        <sz val="10"/>
        <rFont val="Arial"/>
      </rPr>
      <t>Sanitary Materials</t>
    </r>
  </si>
  <si>
    <r>
      <rPr>
        <sz val="10"/>
        <rFont val="Arial"/>
      </rPr>
      <t>Maintenance Of Plants/Generators</t>
    </r>
  </si>
  <si>
    <r>
      <rPr>
        <sz val="10"/>
        <rFont val="Arial"/>
      </rPr>
      <t>Subscription To Professional Bodies</t>
    </r>
  </si>
  <si>
    <r>
      <rPr>
        <b/>
        <i/>
        <sz val="10"/>
        <rFont val="Arial"/>
      </rPr>
      <t xml:space="preserve">D E T A I L S    O F    C A P I T A L     E X P E N D I T U R E
</t>
    </r>
    <r>
      <rPr>
        <b/>
        <i/>
        <sz val="10"/>
        <rFont val="Arial"/>
      </rPr>
      <t>ADMIN CODE:  022000800100  -  BOARD OF INTERNAL REVENUE (BIR)</t>
    </r>
  </si>
  <si>
    <r>
      <rPr>
        <sz val="10"/>
        <rFont val="Arial"/>
      </rPr>
      <t>Purchase of Printers</t>
    </r>
  </si>
  <si>
    <r>
      <rPr>
        <sz val="10"/>
        <rFont val="Arial"/>
      </rPr>
      <t>Television Sets</t>
    </r>
  </si>
  <si>
    <r>
      <rPr>
        <sz val="10"/>
        <rFont val="Arial"/>
      </rPr>
      <t>Air-Conditioners</t>
    </r>
  </si>
  <si>
    <r>
      <rPr>
        <sz val="10"/>
        <rFont val="Arial"/>
      </rPr>
      <t>Refrigerators</t>
    </r>
  </si>
  <si>
    <r>
      <rPr>
        <sz val="10"/>
        <rFont val="Arial"/>
      </rPr>
      <t>Curtains &amp; Windows Blind</t>
    </r>
  </si>
  <si>
    <r>
      <rPr>
        <sz val="10"/>
        <rFont val="Arial"/>
      </rPr>
      <t>Computer Software Acquisition</t>
    </r>
  </si>
  <si>
    <r>
      <rPr>
        <b/>
        <i/>
        <sz val="10"/>
        <rFont val="Arial"/>
      </rPr>
      <t>D E T A I L S    O F    R E C U R R E N T     E X P E N D I T U R E ADMIN CODE:  022200100100  -  MINISTRY OF COMMERCE, INDUSTRY &amp; TOURISM</t>
    </r>
  </si>
  <si>
    <r>
      <rPr>
        <sz val="10"/>
        <rFont val="Arial"/>
      </rPr>
      <t>Special Days/Celebrations</t>
    </r>
  </si>
  <si>
    <r>
      <rPr>
        <b/>
        <i/>
        <sz val="10"/>
        <rFont val="Arial"/>
      </rPr>
      <t>D E T A I L S    O F    C A P I T A L     E X P E N D I T U R E ADMIN CODE:  022200100100  -  MINISTRY OF COMMERCE, INDUSTRY &amp; TOURISM</t>
    </r>
  </si>
  <si>
    <r>
      <rPr>
        <sz val="10"/>
        <rFont val="Arial"/>
      </rPr>
      <t>Zoos, Parks &amp; Reserves</t>
    </r>
  </si>
  <si>
    <r>
      <rPr>
        <b/>
        <sz val="10"/>
        <rFont val="Arial"/>
      </rPr>
      <t xml:space="preserve">EXPLANATORY NOTES:
</t>
    </r>
    <r>
      <rPr>
        <sz val="10"/>
        <rFont val="Arial"/>
      </rPr>
      <t>32010132   Completion of Damaturu Modern Market and Const. of additional two markets</t>
    </r>
  </si>
  <si>
    <r>
      <rPr>
        <b/>
        <i/>
        <sz val="10"/>
        <rFont val="Arial"/>
      </rPr>
      <t xml:space="preserve">D E T A I L S    O F    C A P I T A L     E X P E N D I T U R E
</t>
    </r>
    <r>
      <rPr>
        <b/>
        <i/>
        <sz val="10"/>
        <rFont val="Arial"/>
      </rPr>
      <t>ADMIN CODE:  022201800100  -  YOBE INVESTMENT COMPANY</t>
    </r>
  </si>
  <si>
    <r>
      <rPr>
        <sz val="10"/>
        <rFont val="Arial"/>
      </rPr>
      <t xml:space="preserve">Grant to Government Owned Company
</t>
    </r>
    <r>
      <rPr>
        <b/>
        <sz val="10"/>
        <rFont val="Arial"/>
      </rPr>
      <t>Total</t>
    </r>
  </si>
  <si>
    <r>
      <rPr>
        <sz val="10"/>
        <rFont val="Arial"/>
      </rPr>
      <t xml:space="preserve">-
</t>
    </r>
    <r>
      <rPr>
        <b/>
        <sz val="10"/>
        <rFont val="Arial"/>
      </rPr>
      <t>-</t>
    </r>
  </si>
  <si>
    <r>
      <rPr>
        <sz val="10"/>
        <rFont val="Arial"/>
      </rPr>
      <t xml:space="preserve">50,000,000
</t>
    </r>
    <r>
      <rPr>
        <b/>
        <sz val="10"/>
        <rFont val="Arial"/>
      </rPr>
      <t>50,000,000</t>
    </r>
  </si>
  <si>
    <r>
      <rPr>
        <b/>
        <i/>
        <sz val="10"/>
        <rFont val="Arial"/>
      </rPr>
      <t xml:space="preserve">D E T A I L S    O F    R E C U R R E N T     E X P E N D I T U R E
</t>
    </r>
    <r>
      <rPr>
        <b/>
        <i/>
        <sz val="10"/>
        <rFont val="Arial"/>
      </rPr>
      <t>ADMIN CODE:  022205100100  -  SMALL &amp; MEDIUM SCALE ENTREPRISES</t>
    </r>
  </si>
  <si>
    <r>
      <rPr>
        <sz val="10"/>
        <rFont val="Arial"/>
      </rPr>
      <t xml:space="preserve">21010101
</t>
    </r>
    <r>
      <rPr>
        <sz val="10"/>
        <rFont val="Arial"/>
      </rPr>
      <t xml:space="preserve">22020101
</t>
    </r>
    <r>
      <rPr>
        <sz val="10"/>
        <rFont val="Arial"/>
      </rPr>
      <t xml:space="preserve">22020301
</t>
    </r>
    <r>
      <rPr>
        <sz val="10"/>
        <rFont val="Arial"/>
      </rPr>
      <t xml:space="preserve">22020405
</t>
    </r>
    <r>
      <rPr>
        <sz val="10"/>
        <rFont val="Arial"/>
      </rPr>
      <t xml:space="preserve">22020501
</t>
    </r>
    <r>
      <rPr>
        <sz val="10"/>
        <rFont val="Arial"/>
      </rPr>
      <t xml:space="preserve">22020604
</t>
    </r>
    <r>
      <rPr>
        <sz val="10"/>
        <rFont val="Arial"/>
      </rPr>
      <t xml:space="preserve">22020801
</t>
    </r>
    <r>
      <rPr>
        <sz val="10"/>
        <rFont val="Arial"/>
      </rPr>
      <t xml:space="preserve">22020803
</t>
    </r>
    <r>
      <rPr>
        <sz val="10"/>
        <rFont val="Arial"/>
      </rPr>
      <t xml:space="preserve">22020807
</t>
    </r>
    <r>
      <rPr>
        <sz val="10"/>
        <rFont val="Arial"/>
      </rPr>
      <t xml:space="preserve">22020901
</t>
    </r>
    <r>
      <rPr>
        <sz val="10"/>
        <rFont val="Arial"/>
      </rPr>
      <t>22021004</t>
    </r>
  </si>
  <si>
    <r>
      <rPr>
        <b/>
        <sz val="10"/>
        <rFont val="Arial"/>
      </rPr>
      <t xml:space="preserve">Consolidated Salary
</t>
    </r>
    <r>
      <rPr>
        <sz val="10"/>
        <rFont val="Arial"/>
      </rPr>
      <t xml:space="preserve">Local Transport and Travelling (Training) Office Stationeries/Computer Consumables Maintenance Of Plants/Generators Workshops &amp; Training – Local
</t>
    </r>
    <r>
      <rPr>
        <sz val="10"/>
        <rFont val="Arial"/>
      </rPr>
      <t xml:space="preserve">Special Services Motor Vehicle Fuel Plant/Generator Fuel Other Fuel/Lubricants
</t>
    </r>
    <r>
      <rPr>
        <sz val="10"/>
        <rFont val="Arial"/>
      </rPr>
      <t xml:space="preserve">Bank Charges (other than interest) Medical Expenses - Local
</t>
    </r>
    <r>
      <rPr>
        <b/>
        <sz val="10"/>
        <rFont val="Arial"/>
      </rPr>
      <t>Total Overhead Cost</t>
    </r>
  </si>
  <si>
    <r>
      <rPr>
        <sz val="10"/>
        <rFont val="Arial"/>
      </rPr>
      <t xml:space="preserve">70131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 xml:space="preserve">70442
</t>
    </r>
    <r>
      <rPr>
        <sz val="10"/>
        <rFont val="Arial"/>
      </rPr>
      <t>70442</t>
    </r>
  </si>
  <si>
    <r>
      <rPr>
        <sz val="10"/>
        <rFont val="Arial"/>
      </rPr>
      <t xml:space="preserve">00130000010105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 xml:space="preserve">00030000010000
</t>
    </r>
    <r>
      <rPr>
        <sz val="10"/>
        <rFont val="Arial"/>
      </rPr>
      <t>00030000010000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</si>
  <si>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</si>
  <si>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</si>
  <si>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19,003,000
</t>
    </r>
    <r>
      <rPr>
        <sz val="10"/>
        <rFont val="Arial"/>
      </rPr>
      <t xml:space="preserve">285,000
</t>
    </r>
    <r>
      <rPr>
        <sz val="10"/>
        <rFont val="Arial"/>
      </rPr>
      <t xml:space="preserve">200,000
</t>
    </r>
    <r>
      <rPr>
        <sz val="10"/>
        <rFont val="Arial"/>
      </rPr>
      <t xml:space="preserve">200,000
</t>
    </r>
    <r>
      <rPr>
        <sz val="10"/>
        <rFont val="Arial"/>
      </rPr>
      <t xml:space="preserve">2,500,000
</t>
    </r>
    <r>
      <rPr>
        <sz val="10"/>
        <rFont val="Arial"/>
      </rPr>
      <t xml:space="preserve">2,500,000
</t>
    </r>
    <r>
      <rPr>
        <sz val="10"/>
        <rFont val="Arial"/>
      </rPr>
      <t xml:space="preserve">290,000
</t>
    </r>
    <r>
      <rPr>
        <sz val="10"/>
        <rFont val="Arial"/>
      </rPr>
      <t xml:space="preserve">100,000
</t>
    </r>
    <r>
      <rPr>
        <sz val="10"/>
        <rFont val="Arial"/>
      </rPr>
      <t xml:space="preserve">350,000
</t>
    </r>
    <r>
      <rPr>
        <sz val="10"/>
        <rFont val="Arial"/>
      </rPr>
      <t xml:space="preserve">15,000
</t>
    </r>
    <r>
      <rPr>
        <sz val="10"/>
        <rFont val="Arial"/>
      </rPr>
      <t xml:space="preserve">235,000
</t>
    </r>
    <r>
      <rPr>
        <b/>
        <sz val="10"/>
        <rFont val="Arial"/>
      </rPr>
      <t>6,675,000</t>
    </r>
  </si>
  <si>
    <r>
      <rPr>
        <b/>
        <sz val="10"/>
        <rFont val="Arial"/>
      </rPr>
      <t xml:space="preserve">17,145,000
</t>
    </r>
    <r>
      <rPr>
        <sz val="10"/>
        <rFont val="Arial"/>
      </rPr>
      <t xml:space="preserve">285,000
</t>
    </r>
    <r>
      <rPr>
        <sz val="10"/>
        <rFont val="Arial"/>
      </rPr>
      <t xml:space="preserve">200,000
</t>
    </r>
    <r>
      <rPr>
        <sz val="10"/>
        <rFont val="Arial"/>
      </rPr>
      <t xml:space="preserve">200,000
</t>
    </r>
    <r>
      <rPr>
        <sz val="10"/>
        <rFont val="Arial"/>
      </rPr>
      <t xml:space="preserve">2,500,000
</t>
    </r>
    <r>
      <rPr>
        <sz val="10"/>
        <rFont val="Arial"/>
      </rPr>
      <t xml:space="preserve">2,500,000
</t>
    </r>
    <r>
      <rPr>
        <sz val="10"/>
        <rFont val="Arial"/>
      </rPr>
      <t xml:space="preserve">290,000
</t>
    </r>
    <r>
      <rPr>
        <sz val="10"/>
        <rFont val="Arial"/>
      </rPr>
      <t xml:space="preserve">100,000
</t>
    </r>
    <r>
      <rPr>
        <sz val="10"/>
        <rFont val="Arial"/>
      </rPr>
      <t xml:space="preserve">350,000
</t>
    </r>
    <r>
      <rPr>
        <sz val="10"/>
        <rFont val="Arial"/>
      </rPr>
      <t xml:space="preserve">15,000
</t>
    </r>
    <r>
      <rPr>
        <sz val="10"/>
        <rFont val="Arial"/>
      </rPr>
      <t xml:space="preserve">235,000
</t>
    </r>
    <r>
      <rPr>
        <b/>
        <sz val="10"/>
        <rFont val="Arial"/>
      </rPr>
      <t>6,675,000</t>
    </r>
  </si>
  <si>
    <r>
      <rPr>
        <b/>
        <i/>
        <sz val="10"/>
        <rFont val="Arial"/>
      </rPr>
      <t xml:space="preserve">D E T A I L S    O F    C A P I T A L     E X P E N D I T U R E
</t>
    </r>
    <r>
      <rPr>
        <b/>
        <i/>
        <sz val="10"/>
        <rFont val="Arial"/>
      </rPr>
      <t>ADMIN CODE:  022205100100  -  SMALL &amp; MEDIUM SCALE ENTREPRISES</t>
    </r>
  </si>
  <si>
    <r>
      <rPr>
        <sz val="10"/>
        <rFont val="Arial"/>
      </rPr>
      <t>Trucks/Tankers/Tractors/Bull Dozers/Rigs etc.</t>
    </r>
  </si>
  <si>
    <r>
      <rPr>
        <b/>
        <i/>
        <sz val="10"/>
        <rFont val="Arial"/>
      </rPr>
      <t>ADMIN CODE:  022205200100  -  STATE HOTELS BOARD</t>
    </r>
  </si>
  <si>
    <r>
      <rPr>
        <b/>
        <i/>
        <sz val="10"/>
        <rFont val="Arial"/>
      </rPr>
      <t xml:space="preserve">D E T A I L S    O F    C A P I T A L     E X P E N D I T U R E
</t>
    </r>
    <r>
      <rPr>
        <b/>
        <i/>
        <sz val="10"/>
        <rFont val="Arial"/>
      </rPr>
      <t>ADMIN CODE:  022205200100  -  STATE HOTELS BOARD</t>
    </r>
  </si>
  <si>
    <r>
      <rPr>
        <sz val="10"/>
        <rFont val="Arial"/>
      </rPr>
      <t>Alternative Energy</t>
    </r>
  </si>
  <si>
    <r>
      <rPr>
        <sz val="10"/>
        <rFont val="Arial"/>
      </rPr>
      <t>Construction of Toilet</t>
    </r>
  </si>
  <si>
    <r>
      <rPr>
        <sz val="10"/>
        <rFont val="Arial"/>
      </rPr>
      <t>Wall Fencing</t>
    </r>
  </si>
  <si>
    <r>
      <rPr>
        <sz val="10"/>
        <rFont val="Arial"/>
      </rPr>
      <t>Rehabilitation/Repairs of Power Generating Plants</t>
    </r>
  </si>
  <si>
    <r>
      <rPr>
        <sz val="10"/>
        <rFont val="Arial"/>
      </rPr>
      <t xml:space="preserve">Beds &amp; Beddings
</t>
    </r>
    <r>
      <rPr>
        <b/>
        <sz val="10"/>
        <rFont val="Arial"/>
      </rPr>
      <t>Total</t>
    </r>
  </si>
  <si>
    <r>
      <rPr>
        <sz val="10"/>
        <rFont val="Arial"/>
      </rPr>
      <t xml:space="preserve">2,000,000
</t>
    </r>
    <r>
      <rPr>
        <b/>
        <sz val="10"/>
        <rFont val="Arial"/>
      </rPr>
      <t>20,000,000</t>
    </r>
  </si>
  <si>
    <r>
      <rPr>
        <sz val="10"/>
        <rFont val="Arial"/>
      </rPr>
      <t xml:space="preserve">-
</t>
    </r>
    <r>
      <rPr>
        <b/>
        <sz val="10"/>
        <rFont val="Arial"/>
      </rPr>
      <t>20,000,000</t>
    </r>
  </si>
  <si>
    <r>
      <rPr>
        <b/>
        <i/>
        <sz val="10"/>
        <rFont val="Arial"/>
      </rPr>
      <t xml:space="preserve">D E T A I L S    O F    R E C U R R E N T     E X P E N D I T U R E
</t>
    </r>
    <r>
      <rPr>
        <b/>
        <i/>
        <sz val="10"/>
        <rFont val="Arial"/>
      </rPr>
      <t>ADMIN CODE:  022205900100  -  MICROFINANCE BANK</t>
    </r>
  </si>
  <si>
    <r>
      <rPr>
        <b/>
        <i/>
        <sz val="10"/>
        <rFont val="Arial"/>
      </rPr>
      <t xml:space="preserve">D E T A I L S    O F    C A P I T A L     E X P E N D I T U R E
</t>
    </r>
    <r>
      <rPr>
        <b/>
        <i/>
        <sz val="10"/>
        <rFont val="Arial"/>
      </rPr>
      <t>ADMIN CODE:  022205900100  -  MICROFINANCE BANK</t>
    </r>
  </si>
  <si>
    <r>
      <rPr>
        <sz val="10"/>
        <rFont val="Arial"/>
      </rPr>
      <t xml:space="preserve">Counterpart Fund
</t>
    </r>
    <r>
      <rPr>
        <b/>
        <sz val="10"/>
        <rFont val="Arial"/>
      </rPr>
      <t>Total</t>
    </r>
  </si>
  <si>
    <r>
      <rPr>
        <sz val="10"/>
        <rFont val="Arial"/>
      </rPr>
      <t xml:space="preserve">20,000,000
</t>
    </r>
    <r>
      <rPr>
        <b/>
        <sz val="10"/>
        <rFont val="Arial"/>
      </rPr>
      <t>20,000,000</t>
    </r>
  </si>
  <si>
    <r>
      <rPr>
        <sz val="10"/>
        <rFont val="Arial"/>
      </rPr>
      <t xml:space="preserve">40,000,000
</t>
    </r>
    <r>
      <rPr>
        <b/>
        <sz val="10"/>
        <rFont val="Arial"/>
      </rPr>
      <t>40,000,000</t>
    </r>
  </si>
  <si>
    <r>
      <rPr>
        <b/>
        <i/>
        <sz val="10"/>
        <rFont val="Arial"/>
      </rPr>
      <t>ADMIN CODE:  022206100100  -  PRE-STRESS CONCRETE POLE INDUSTRY DAMATURU</t>
    </r>
  </si>
  <si>
    <r>
      <rPr>
        <sz val="10"/>
        <rFont val="Arial"/>
      </rPr>
      <t xml:space="preserve">21010101
</t>
    </r>
    <r>
      <rPr>
        <sz val="10"/>
        <rFont val="Arial"/>
      </rPr>
      <t>22020406</t>
    </r>
  </si>
  <si>
    <r>
      <rPr>
        <b/>
        <sz val="10"/>
        <rFont val="Arial"/>
      </rPr>
      <t xml:space="preserve">Consolidated Salary
</t>
    </r>
    <r>
      <rPr>
        <sz val="10"/>
        <rFont val="Arial"/>
      </rPr>
      <t xml:space="preserve">Others Maintenance Service
</t>
    </r>
    <r>
      <rPr>
        <b/>
        <sz val="10"/>
        <rFont val="Arial"/>
      </rPr>
      <t>Total Overhead Cost</t>
    </r>
  </si>
  <si>
    <r>
      <rPr>
        <sz val="10"/>
        <rFont val="Arial"/>
      </rPr>
      <t xml:space="preserve">70131
</t>
    </r>
    <r>
      <rPr>
        <sz val="10"/>
        <rFont val="Arial"/>
      </rPr>
      <t xml:space="preserve">70131
</t>
    </r>
    <r>
      <rPr>
        <sz val="10"/>
        <rFont val="Arial"/>
      </rPr>
      <t>70131</t>
    </r>
  </si>
  <si>
    <r>
      <rPr>
        <sz val="10"/>
        <rFont val="Arial"/>
      </rPr>
      <t xml:space="preserve">00130000010105
</t>
    </r>
    <r>
      <rPr>
        <sz val="10"/>
        <rFont val="Arial"/>
      </rPr>
      <t xml:space="preserve">00130000010105
</t>
    </r>
    <r>
      <rPr>
        <sz val="10"/>
        <rFont val="Arial"/>
      </rPr>
      <t>00130000010105</t>
    </r>
  </si>
  <si>
    <r>
      <rPr>
        <sz val="10"/>
        <rFont val="Arial"/>
      </rPr>
      <t xml:space="preserve">23510200
</t>
    </r>
    <r>
      <rPr>
        <sz val="10"/>
        <rFont val="Arial"/>
      </rPr>
      <t xml:space="preserve">23510201
</t>
    </r>
    <r>
      <rPr>
        <sz val="10"/>
        <rFont val="Arial"/>
      </rPr>
      <t>23510202</t>
    </r>
  </si>
  <si>
    <r>
      <rPr>
        <sz val="10"/>
        <rFont val="Arial"/>
      </rPr>
      <t xml:space="preserve">02101
</t>
    </r>
    <r>
      <rPr>
        <sz val="10"/>
        <rFont val="Arial"/>
      </rPr>
      <t xml:space="preserve">02102
</t>
    </r>
    <r>
      <rPr>
        <sz val="10"/>
        <rFont val="Arial"/>
      </rPr>
      <t>02103</t>
    </r>
  </si>
  <si>
    <r>
      <rPr>
        <b/>
        <sz val="10"/>
        <rFont val="Arial"/>
      </rPr>
      <t xml:space="preserve">3,129,000
</t>
    </r>
    <r>
      <rPr>
        <sz val="10"/>
        <rFont val="Arial"/>
      </rPr>
      <t xml:space="preserve">10,000,000
</t>
    </r>
    <r>
      <rPr>
        <b/>
        <sz val="10"/>
        <rFont val="Arial"/>
      </rPr>
      <t>10,000,000</t>
    </r>
  </si>
  <si>
    <r>
      <rPr>
        <b/>
        <sz val="10"/>
        <rFont val="Arial"/>
      </rPr>
      <t xml:space="preserve">EXPLANATORY NOTES:
</t>
    </r>
    <r>
      <rPr>
        <sz val="10"/>
        <rFont val="Arial"/>
      </rPr>
      <t>22020406 Take-up grant</t>
    </r>
  </si>
  <si>
    <r>
      <rPr>
        <b/>
        <i/>
        <sz val="10"/>
        <rFont val="Arial"/>
      </rPr>
      <t xml:space="preserve">D E T A I L S    O F    C A P I T A L     E X P E N D I T U R E
</t>
    </r>
    <r>
      <rPr>
        <b/>
        <i/>
        <sz val="10"/>
        <rFont val="Arial"/>
      </rPr>
      <t>ADMIN CODE:  022206100100  -  PRE-STRESS CONCRETE POLE INDUSTRY DAMATURU</t>
    </r>
  </si>
  <si>
    <r>
      <rPr>
        <sz val="10"/>
        <rFont val="Arial"/>
      </rPr>
      <t>Rehablitation of office Bulding</t>
    </r>
  </si>
  <si>
    <r>
      <rPr>
        <sz val="10"/>
        <rFont val="Arial"/>
      </rPr>
      <t xml:space="preserve">Purchase of Motor Vehicle
</t>
    </r>
    <r>
      <rPr>
        <b/>
        <sz val="10"/>
        <rFont val="Arial"/>
      </rPr>
      <t>Total</t>
    </r>
  </si>
  <si>
    <r>
      <rPr>
        <sz val="10"/>
        <rFont val="Arial"/>
      </rPr>
      <t xml:space="preserve">-
</t>
    </r>
    <r>
      <rPr>
        <b/>
        <sz val="10"/>
        <rFont val="Arial"/>
      </rPr>
      <t>100,000,000</t>
    </r>
  </si>
  <si>
    <r>
      <rPr>
        <b/>
        <sz val="10"/>
        <rFont val="Arial"/>
      </rPr>
      <t xml:space="preserve">EXPLANATORY NOTES:
</t>
    </r>
    <r>
      <rPr>
        <sz val="10"/>
        <rFont val="Arial"/>
      </rPr>
      <t>32010107 Rehabilitation of manufacturing facilities</t>
    </r>
  </si>
  <si>
    <r>
      <rPr>
        <b/>
        <i/>
        <sz val="10"/>
        <rFont val="Arial"/>
      </rPr>
      <t>ADMIN CODE:  022900100100  -  MINISTRY OF TRANSPORT AND ENERGY</t>
    </r>
  </si>
  <si>
    <r>
      <rPr>
        <b/>
        <i/>
        <sz val="10"/>
        <rFont val="Arial"/>
      </rPr>
      <t xml:space="preserve">D E T A I L S    O F    C A P I T A L     E X P E N D I T U R E
</t>
    </r>
    <r>
      <rPr>
        <b/>
        <i/>
        <sz val="10"/>
        <rFont val="Arial"/>
      </rPr>
      <t>ADMIN CODE:  022900100100  -  MINISTRY OF TRANSPORT AND ENERGY</t>
    </r>
  </si>
  <si>
    <r>
      <rPr>
        <sz val="10"/>
        <rFont val="Arial"/>
      </rPr>
      <t>Construction of Airport</t>
    </r>
  </si>
  <si>
    <r>
      <rPr>
        <sz val="10"/>
        <rFont val="Arial"/>
      </rPr>
      <t xml:space="preserve">2,000,000.00
</t>
    </r>
    <r>
      <rPr>
        <b/>
        <sz val="10"/>
        <rFont val="Arial"/>
      </rPr>
      <t>6,694,000,000</t>
    </r>
  </si>
  <si>
    <r>
      <rPr>
        <b/>
        <sz val="10"/>
        <rFont val="Arial"/>
      </rPr>
      <t xml:space="preserve">EXPLANATORY NOTES:
</t>
    </r>
    <r>
      <rPr>
        <sz val="10"/>
        <rFont val="Arial"/>
      </rPr>
      <t xml:space="preserve">32010203   Completion of Cargo International Airport
</t>
    </r>
    <r>
      <rPr>
        <sz val="10"/>
        <rFont val="Arial"/>
      </rPr>
      <t>32010207   Connecting Rural Communities to the National Grid &amp; Street Light</t>
    </r>
  </si>
  <si>
    <r>
      <rPr>
        <b/>
        <i/>
        <sz val="10"/>
        <rFont val="Arial"/>
      </rPr>
      <t>ADMIN CODE:  023100300100  -  RURAL ELECTRIFICATION BOARD</t>
    </r>
  </si>
  <si>
    <r>
      <rPr>
        <sz val="10"/>
        <rFont val="Arial"/>
      </rPr>
      <t>Engineering Services</t>
    </r>
  </si>
  <si>
    <r>
      <rPr>
        <b/>
        <i/>
        <sz val="10"/>
        <rFont val="Arial"/>
      </rPr>
      <t xml:space="preserve">D E T A I L S    O F    C A P I T A L     E X P E N D I T U R E
</t>
    </r>
    <r>
      <rPr>
        <b/>
        <i/>
        <sz val="10"/>
        <rFont val="Arial"/>
      </rPr>
      <t>ADMIN CODE:  023100300100  -  RURAL ELECTRIFICATION BOARD</t>
    </r>
  </si>
  <si>
    <r>
      <rPr>
        <sz val="10"/>
        <rFont val="Arial"/>
      </rPr>
      <t xml:space="preserve">3,000,000
</t>
    </r>
    <r>
      <rPr>
        <b/>
        <sz val="10"/>
        <rFont val="Arial"/>
      </rPr>
      <t>555,000,000</t>
    </r>
  </si>
  <si>
    <r>
      <rPr>
        <sz val="10"/>
        <rFont val="Arial"/>
      </rPr>
      <t xml:space="preserve">5,000,000
</t>
    </r>
    <r>
      <rPr>
        <b/>
        <sz val="10"/>
        <rFont val="Arial"/>
      </rPr>
      <t>1,527,000,000</t>
    </r>
  </si>
  <si>
    <r>
      <rPr>
        <b/>
        <sz val="10"/>
        <rFont val="Arial"/>
      </rPr>
      <t xml:space="preserve">EXPLANATORY NOTES:
</t>
    </r>
    <r>
      <rPr>
        <sz val="10"/>
        <rFont val="Arial"/>
      </rPr>
      <t xml:space="preserve">32010207 Construction   and   Provision   of   Power   Electricity   Distribution   in   some   Villages   such   as   Abbari   (Abba   Ibrahim   Extension),   Gada, Alhajeri,Duddaye, Zuzzano,Dadiso,Garin Chindo, Ngalda to Dumbulwa, Garbawa, Bula, G/ Abba, Maijarma, Baba Aura, Mil biyu, Mil uku, Mill biyar  Dubbal, Malmatari, Garin Alkali, Gwiokura, Mazagane, Lailai, Firi, Bayan Prison, G/Alkali, Tarbutu,Rinikunu, G/Dole, Kanamma, Dumbol A&amp;B, Zagaradima - Goni Bukarti, Lawan Bukarti,Matakuskum - Mobarti etc. Reactivation of Existing 33KVA linking some Villages to National Grid. Provision of Transformers to some Villages. Construction 33KVA Transmission Lines
</t>
    </r>
    <r>
      <rPr>
        <sz val="10"/>
        <rFont val="Arial"/>
      </rPr>
      <t xml:space="preserve">32010305 Purchase of Generators such as Perkins Caterpillars, Marapco, and Mikano etc. Capacity ranging from 30KVA, 60KVA, 100KVA, 150 KVA, 250 KVA, 350 KVA, 550 KVA and 650 KVA etc.
</t>
    </r>
    <r>
      <rPr>
        <sz val="10"/>
        <rFont val="Arial"/>
      </rPr>
      <t xml:space="preserve">32010312 </t>
    </r>
    <r>
      <rPr>
        <vertAlign val="superscript"/>
        <sz val="10"/>
        <rFont val="Arial"/>
        <family val="2"/>
      </rPr>
      <t xml:space="preserve">Purchase of Fire Extinguisher, Safety, Jacket, Safety Boot, and Hand Gloves
</t>
    </r>
    <r>
      <rPr>
        <sz val="10"/>
        <rFont val="Arial"/>
      </rPr>
      <t xml:space="preserve">32010501 </t>
    </r>
    <r>
      <rPr>
        <vertAlign val="superscript"/>
        <sz val="10"/>
        <rFont val="Arial"/>
        <family val="2"/>
      </rPr>
      <t>Purchase of Laptops, Desktop, Photocopier and wireless internet</t>
    </r>
  </si>
  <si>
    <r>
      <rPr>
        <b/>
        <i/>
        <sz val="10"/>
        <rFont val="Arial"/>
      </rPr>
      <t xml:space="preserve">D E T A I L S    O F    R E C U R R E N T     E X P E N D I T U R E
</t>
    </r>
    <r>
      <rPr>
        <b/>
        <i/>
        <sz val="10"/>
        <rFont val="Arial"/>
      </rPr>
      <t>ADMIN CODE:  023400100100  -  MINISTRY OF WORKS</t>
    </r>
  </si>
  <si>
    <r>
      <rPr>
        <b/>
        <i/>
        <sz val="10"/>
        <rFont val="Arial"/>
      </rPr>
      <t xml:space="preserve">D E T A I L S    O F    C A P I T A L     E X P E N D I T U R E
</t>
    </r>
    <r>
      <rPr>
        <b/>
        <i/>
        <sz val="10"/>
        <rFont val="Arial"/>
      </rPr>
      <t>ADMIN CODE:  023400100100  -  MINISTRY OF WORKS</t>
    </r>
  </si>
  <si>
    <r>
      <rPr>
        <sz val="10"/>
        <rFont val="Arial"/>
      </rPr>
      <t>Boundary Pillars/right of ways/road signs</t>
    </r>
  </si>
  <si>
    <r>
      <rPr>
        <sz val="10"/>
        <rFont val="Arial"/>
      </rPr>
      <t>Rehabilitation/Repairs of Roads</t>
    </r>
  </si>
  <si>
    <r>
      <rPr>
        <sz val="10"/>
        <rFont val="Arial"/>
      </rPr>
      <t>Fire Fighting Equipment</t>
    </r>
  </si>
  <si>
    <r>
      <rPr>
        <sz val="10"/>
        <rFont val="Arial"/>
      </rPr>
      <t xml:space="preserve">Const. of Gujba-Ngalda, Tikau-Jajere,Masheyo-Algarno, Nguru -Bulanguwa, Dawasa-Kukuri, Potiskum Bypass -Degubi-
</t>
    </r>
    <r>
      <rPr>
        <sz val="10"/>
        <rFont val="Arial"/>
      </rPr>
      <t>Chalinno, Yaro Kano Road Kusur - Mayori, Dogon Kuka-Daura-Maluri-Fika- and Daya-Fadawa Roads etc</t>
    </r>
  </si>
  <si>
    <r>
      <rPr>
        <sz val="10"/>
        <rFont val="Arial"/>
      </rPr>
      <t>32010209   Construction of drainages and culverts  across the State (Constituency Projects) 32010221   Tikau-Jajere  Bye Pass - Ngojin, Farafara Village. etc.</t>
    </r>
  </si>
  <si>
    <r>
      <rPr>
        <b/>
        <i/>
        <sz val="10"/>
        <rFont val="Arial"/>
      </rPr>
      <t xml:space="preserve">D E T A I L S    O F    R E C U R R E N T     E X P E N D I T U R E
</t>
    </r>
    <r>
      <rPr>
        <b/>
        <i/>
        <sz val="10"/>
        <rFont val="Arial"/>
      </rPr>
      <t>ADMIN CODE:  023800100100  -  MINISTRY OF BUDGET &amp; ECONOMIC PLANNING</t>
    </r>
  </si>
  <si>
    <r>
      <rPr>
        <sz val="10"/>
        <rFont val="Arial"/>
      </rPr>
      <t>Magazines and Periodicals</t>
    </r>
  </si>
  <si>
    <r>
      <rPr>
        <sz val="10"/>
        <rFont val="Arial"/>
      </rPr>
      <t>Annual Budget Expenses &amp; Administration</t>
    </r>
  </si>
  <si>
    <r>
      <rPr>
        <b/>
        <i/>
        <sz val="10"/>
        <rFont val="Arial"/>
      </rPr>
      <t xml:space="preserve">D E T A I L S    O F    C A P I T A L     E X P E N D I T U R E
</t>
    </r>
    <r>
      <rPr>
        <b/>
        <i/>
        <sz val="10"/>
        <rFont val="Arial"/>
      </rPr>
      <t>ADMIN CODE:  023800100100  -  MINISTRY OF BUDGET &amp; ECONOMIC PLANNING</t>
    </r>
  </si>
  <si>
    <r>
      <rPr>
        <sz val="10"/>
        <rFont val="Arial"/>
      </rPr>
      <t>Canteen/Kitchen Equipment</t>
    </r>
  </si>
  <si>
    <r>
      <rPr>
        <sz val="10"/>
        <rFont val="Arial"/>
      </rPr>
      <t>Beds &amp; Beddings</t>
    </r>
  </si>
  <si>
    <r>
      <rPr>
        <sz val="10"/>
        <rFont val="Arial"/>
      </rPr>
      <t>Cushions</t>
    </r>
  </si>
  <si>
    <r>
      <rPr>
        <b/>
        <i/>
        <sz val="10"/>
        <rFont val="Arial"/>
      </rPr>
      <t xml:space="preserve">D E T A I L S    O F    R E C U R R E N T     E X P E N D I T U R E
</t>
    </r>
    <r>
      <rPr>
        <b/>
        <i/>
        <sz val="10"/>
        <rFont val="Arial"/>
      </rPr>
      <t>ADMIN CODE:  023800100200  -  BUDGET MONITORING &amp; INSPECTION</t>
    </r>
  </si>
  <si>
    <r>
      <rPr>
        <sz val="10"/>
        <rFont val="Arial"/>
      </rPr>
      <t xml:space="preserve">-
</t>
    </r>
    <r>
      <rPr>
        <b/>
        <sz val="10"/>
        <rFont val="Arial"/>
      </rPr>
      <t>1,500,000</t>
    </r>
  </si>
  <si>
    <r>
      <rPr>
        <sz val="10"/>
        <rFont val="Arial"/>
      </rPr>
      <t xml:space="preserve">100,000
</t>
    </r>
    <r>
      <rPr>
        <b/>
        <sz val="10"/>
        <rFont val="Arial"/>
      </rPr>
      <t>1,500,000</t>
    </r>
  </si>
  <si>
    <r>
      <rPr>
        <b/>
        <i/>
        <sz val="10"/>
        <rFont val="Arial"/>
      </rPr>
      <t>ADMIN CODE:  023800100300  -  STATISTICS DEPARTMENT</t>
    </r>
  </si>
  <si>
    <r>
      <rPr>
        <sz val="10"/>
        <rFont val="Arial"/>
      </rPr>
      <t xml:space="preserve">550,000
</t>
    </r>
    <r>
      <rPr>
        <b/>
        <sz val="10"/>
        <rFont val="Arial"/>
      </rPr>
      <t>1,800,000</t>
    </r>
  </si>
  <si>
    <r>
      <rPr>
        <sz val="10"/>
        <rFont val="Arial"/>
      </rPr>
      <t xml:space="preserve">650,000
</t>
    </r>
    <r>
      <rPr>
        <b/>
        <sz val="10"/>
        <rFont val="Arial"/>
      </rPr>
      <t>1,800,000</t>
    </r>
  </si>
  <si>
    <r>
      <rPr>
        <b/>
        <i/>
        <sz val="10"/>
        <rFont val="Arial"/>
      </rPr>
      <t xml:space="preserve">D E T A I L S    O F    R E C U R R E N T     E X P E N D I T U R E
</t>
    </r>
    <r>
      <rPr>
        <b/>
        <i/>
        <sz val="10"/>
        <rFont val="Arial"/>
      </rPr>
      <t>ADMIN CODE:  023800100400  -  DONOR COORDINATION</t>
    </r>
  </si>
  <si>
    <r>
      <rPr>
        <sz val="10"/>
        <rFont val="Arial"/>
      </rPr>
      <t xml:space="preserve">Maintenance of Motor Vehicle
</t>
    </r>
    <r>
      <rPr>
        <b/>
        <sz val="10"/>
        <rFont val="Arial"/>
      </rPr>
      <t>Total Overhead Cost</t>
    </r>
  </si>
  <si>
    <r>
      <rPr>
        <sz val="10"/>
        <rFont val="Arial"/>
      </rPr>
      <t xml:space="preserve">2,000,000
</t>
    </r>
    <r>
      <rPr>
        <b/>
        <sz val="10"/>
        <rFont val="Arial"/>
      </rPr>
      <t>6,000,000</t>
    </r>
  </si>
  <si>
    <r>
      <rPr>
        <b/>
        <i/>
        <sz val="10"/>
        <rFont val="Arial"/>
      </rPr>
      <t>ADMIN CODE:  023800100500  -  YOBE STATE BUREAU OF STATISTICS</t>
    </r>
  </si>
  <si>
    <r>
      <rPr>
        <b/>
        <i/>
        <sz val="10"/>
        <rFont val="Arial"/>
      </rPr>
      <t xml:space="preserve">D E T A I L S    O F    C A P I T A L     E X P E N D I T U R E
</t>
    </r>
    <r>
      <rPr>
        <b/>
        <i/>
        <sz val="10"/>
        <rFont val="Arial"/>
      </rPr>
      <t>ADMIN CODE:  023800100500  -  YOBE STATE BUREAU OF STATISTICS</t>
    </r>
  </si>
  <si>
    <r>
      <rPr>
        <sz val="10"/>
        <rFont val="Arial"/>
      </rPr>
      <t xml:space="preserve">Research and Development
</t>
    </r>
    <r>
      <rPr>
        <b/>
        <sz val="10"/>
        <rFont val="Arial"/>
      </rPr>
      <t>Total</t>
    </r>
  </si>
  <si>
    <r>
      <rPr>
        <sz val="10"/>
        <rFont val="Arial"/>
      </rPr>
      <t xml:space="preserve">20,000,000
</t>
    </r>
    <r>
      <rPr>
        <b/>
        <sz val="10"/>
        <rFont val="Arial"/>
      </rPr>
      <t>25,000,000</t>
    </r>
  </si>
  <si>
    <r>
      <rPr>
        <b/>
        <i/>
        <sz val="10"/>
        <rFont val="Arial"/>
      </rPr>
      <t>ADMIN CODE:  025000100100  -  FISCAL RESPONSIBILITY BOARD</t>
    </r>
  </si>
  <si>
    <r>
      <rPr>
        <b/>
        <i/>
        <sz val="10"/>
        <rFont val="Arial"/>
      </rPr>
      <t xml:space="preserve">D E T A I L S    O F    C A P I T A L     E X P E N D I T U R E
</t>
    </r>
    <r>
      <rPr>
        <b/>
        <i/>
        <sz val="10"/>
        <rFont val="Arial"/>
      </rPr>
      <t>ADMIN CODE:  025000100100  -  FISCAL RESPONSIBILITY BOARD</t>
    </r>
  </si>
  <si>
    <r>
      <rPr>
        <b/>
        <i/>
        <sz val="10"/>
        <rFont val="Arial"/>
      </rPr>
      <t>ADMIN CODE:  025200100100  -  MINISTRY OF WATER RESOURCES</t>
    </r>
  </si>
  <si>
    <r>
      <rPr>
        <b/>
        <i/>
        <sz val="10"/>
        <rFont val="Arial"/>
      </rPr>
      <t xml:space="preserve">D E T A I L S    O F    C A P I T A L     E X P E N D I T U R E
</t>
    </r>
    <r>
      <rPr>
        <b/>
        <i/>
        <sz val="10"/>
        <rFont val="Arial"/>
      </rPr>
      <t>ADMIN CODE:  025200100100  -  MINISTRY OF WATER RESOURCES</t>
    </r>
  </si>
  <si>
    <r>
      <rPr>
        <b/>
        <i/>
        <sz val="10"/>
        <rFont val="Arial"/>
      </rPr>
      <t>ADMIN CODE:  025210200100  -  YOBE STATE WATER CORPORATION</t>
    </r>
  </si>
  <si>
    <r>
      <rPr>
        <sz val="10"/>
        <rFont val="Arial"/>
      </rPr>
      <t xml:space="preserve">21010101
</t>
    </r>
    <r>
      <rPr>
        <sz val="10"/>
        <rFont val="Arial"/>
      </rPr>
      <t xml:space="preserve">22020101
</t>
    </r>
    <r>
      <rPr>
        <sz val="10"/>
        <rFont val="Arial"/>
      </rPr>
      <t xml:space="preserve">22020102
</t>
    </r>
    <r>
      <rPr>
        <sz val="10"/>
        <rFont val="Arial"/>
      </rPr>
      <t xml:space="preserve">22020201
</t>
    </r>
    <r>
      <rPr>
        <sz val="10"/>
        <rFont val="Arial"/>
      </rPr>
      <t xml:space="preserve">22020301
</t>
    </r>
    <r>
      <rPr>
        <sz val="10"/>
        <rFont val="Arial"/>
      </rPr>
      <t xml:space="preserve">22020309
</t>
    </r>
    <r>
      <rPr>
        <sz val="10"/>
        <rFont val="Arial"/>
      </rPr>
      <t xml:space="preserve">22020401
</t>
    </r>
    <r>
      <rPr>
        <sz val="10"/>
        <rFont val="Arial"/>
      </rPr>
      <t xml:space="preserve">22020405
</t>
    </r>
    <r>
      <rPr>
        <sz val="10"/>
        <rFont val="Arial"/>
      </rPr>
      <t xml:space="preserve">22020406
</t>
    </r>
    <r>
      <rPr>
        <sz val="10"/>
        <rFont val="Arial"/>
      </rPr>
      <t xml:space="preserve">22020501
</t>
    </r>
    <r>
      <rPr>
        <sz val="10"/>
        <rFont val="Arial"/>
      </rPr>
      <t xml:space="preserve">22020801
</t>
    </r>
    <r>
      <rPr>
        <sz val="10"/>
        <rFont val="Arial"/>
      </rPr>
      <t xml:space="preserve">22020803
</t>
    </r>
    <r>
      <rPr>
        <sz val="10"/>
        <rFont val="Arial"/>
      </rPr>
      <t xml:space="preserve">22020901
</t>
    </r>
    <r>
      <rPr>
        <sz val="10"/>
        <rFont val="Arial"/>
      </rPr>
      <t>22021004</t>
    </r>
  </si>
  <si>
    <r>
      <rPr>
        <b/>
        <sz val="10"/>
        <rFont val="Arial"/>
      </rPr>
      <t xml:space="preserve">Consolidated Salary
</t>
    </r>
    <r>
      <rPr>
        <sz val="10"/>
        <rFont val="Arial"/>
      </rPr>
      <t xml:space="preserve">Local Transport and Travelling (Training) Local Transport and Travelling (Others) Electricity Charges
</t>
    </r>
    <r>
      <rPr>
        <sz val="10"/>
        <rFont val="Arial"/>
      </rPr>
      <t xml:space="preserve">Office Stationeries/Computer Consumables Uniforms &amp; other Clothing
</t>
    </r>
    <r>
      <rPr>
        <sz val="10"/>
        <rFont val="Arial"/>
      </rPr>
      <t xml:space="preserve">Maintenance of Motor Vehicle Maintenance of Plants/Generators Other Maintenance Services Workshops &amp; Training – Local Motor Vehicle Fuel Plant/Generator Fuel
</t>
    </r>
    <r>
      <rPr>
        <sz val="10"/>
        <rFont val="Arial"/>
      </rPr>
      <t xml:space="preserve">Bank Charges (other than interest) Medical Expenses - Local
</t>
    </r>
    <r>
      <rPr>
        <b/>
        <sz val="10"/>
        <rFont val="Arial"/>
      </rPr>
      <t>Total Overhead Cost</t>
    </r>
  </si>
  <si>
    <r>
      <rPr>
        <sz val="10"/>
        <rFont val="Arial"/>
      </rPr>
      <t xml:space="preserve">70131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 xml:space="preserve">70630
</t>
    </r>
    <r>
      <rPr>
        <sz val="10"/>
        <rFont val="Arial"/>
      </rPr>
      <t>70630</t>
    </r>
  </si>
  <si>
    <r>
      <rPr>
        <sz val="10"/>
        <rFont val="Arial"/>
      </rPr>
      <t xml:space="preserve">00130000010105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 xml:space="preserve">00100000010000
</t>
    </r>
    <r>
      <rPr>
        <sz val="10"/>
        <rFont val="Arial"/>
      </rPr>
      <t>00100000010000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</si>
  <si>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</si>
  <si>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</si>
  <si>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359,386,330
</t>
    </r>
    <r>
      <rPr>
        <sz val="10"/>
        <rFont val="Arial"/>
      </rPr>
      <t xml:space="preserve">1,200,000
</t>
    </r>
    <r>
      <rPr>
        <sz val="10"/>
        <rFont val="Arial"/>
      </rPr>
      <t xml:space="preserve">1,800,000
</t>
    </r>
    <r>
      <rPr>
        <sz val="10"/>
        <rFont val="Arial"/>
      </rPr>
      <t xml:space="preserve">120,166,000
</t>
    </r>
    <r>
      <rPr>
        <sz val="10"/>
        <rFont val="Arial"/>
      </rPr>
      <t xml:space="preserve">2,300,000
</t>
    </r>
    <r>
      <rPr>
        <sz val="10"/>
        <rFont val="Arial"/>
      </rPr>
      <t xml:space="preserve">300,000
</t>
    </r>
    <r>
      <rPr>
        <sz val="10"/>
        <rFont val="Arial"/>
      </rPr>
      <t xml:space="preserve">2,000,000
</t>
    </r>
    <r>
      <rPr>
        <sz val="10"/>
        <rFont val="Arial"/>
      </rPr>
      <t xml:space="preserve">2,000,000
</t>
    </r>
    <r>
      <rPr>
        <sz val="10"/>
        <rFont val="Arial"/>
      </rPr>
      <t xml:space="preserve">3,800,000
</t>
    </r>
    <r>
      <rPr>
        <sz val="10"/>
        <rFont val="Arial"/>
      </rPr>
      <t xml:space="preserve">400,000
</t>
    </r>
    <r>
      <rPr>
        <sz val="10"/>
        <rFont val="Arial"/>
      </rPr>
      <t xml:space="preserve">1,600,000
</t>
    </r>
    <r>
      <rPr>
        <sz val="10"/>
        <rFont val="Arial"/>
      </rPr>
      <t xml:space="preserve">11,000,000
</t>
    </r>
    <r>
      <rPr>
        <sz val="10"/>
        <rFont val="Arial"/>
      </rPr>
      <t xml:space="preserve">100,000
</t>
    </r>
    <r>
      <rPr>
        <sz val="10"/>
        <rFont val="Arial"/>
      </rPr>
      <t xml:space="preserve">500,000
</t>
    </r>
    <r>
      <rPr>
        <b/>
        <sz val="10"/>
        <rFont val="Arial"/>
      </rPr>
      <t>147,166,000</t>
    </r>
  </si>
  <si>
    <r>
      <rPr>
        <b/>
        <sz val="10"/>
        <rFont val="Arial"/>
      </rPr>
      <t xml:space="preserve">318,041,000
</t>
    </r>
    <r>
      <rPr>
        <sz val="10"/>
        <rFont val="Arial"/>
      </rPr>
      <t xml:space="preserve">600,000
</t>
    </r>
    <r>
      <rPr>
        <sz val="10"/>
        <rFont val="Arial"/>
      </rPr>
      <t xml:space="preserve">900,000
</t>
    </r>
    <r>
      <rPr>
        <sz val="10"/>
        <rFont val="Arial"/>
      </rPr>
      <t xml:space="preserve">133,166,000
</t>
    </r>
    <r>
      <rPr>
        <sz val="10"/>
        <rFont val="Arial"/>
      </rPr>
      <t xml:space="preserve">2,300,000
</t>
    </r>
    <r>
      <rPr>
        <sz val="10"/>
        <rFont val="Arial"/>
      </rPr>
      <t xml:space="preserve">150,000
</t>
    </r>
    <r>
      <rPr>
        <sz val="10"/>
        <rFont val="Arial"/>
      </rPr>
      <t xml:space="preserve">2,250,000
</t>
    </r>
    <r>
      <rPr>
        <sz val="10"/>
        <rFont val="Arial"/>
      </rPr>
      <t xml:space="preserve">3,250,000
</t>
    </r>
    <r>
      <rPr>
        <sz val="10"/>
        <rFont val="Arial"/>
      </rPr>
      <t xml:space="preserve">1,900,000
</t>
    </r>
    <r>
      <rPr>
        <sz val="10"/>
        <rFont val="Arial"/>
      </rPr>
      <t xml:space="preserve">200,000
</t>
    </r>
    <r>
      <rPr>
        <sz val="10"/>
        <rFont val="Arial"/>
      </rPr>
      <t xml:space="preserve">800,000
</t>
    </r>
    <r>
      <rPr>
        <sz val="10"/>
        <rFont val="Arial"/>
      </rPr>
      <t xml:space="preserve">24,600,000
</t>
    </r>
    <r>
      <rPr>
        <sz val="10"/>
        <rFont val="Arial"/>
      </rPr>
      <t xml:space="preserve">50,000
</t>
    </r>
    <r>
      <rPr>
        <sz val="10"/>
        <rFont val="Arial"/>
      </rPr>
      <t xml:space="preserve">-
</t>
    </r>
    <r>
      <rPr>
        <b/>
        <sz val="10"/>
        <rFont val="Arial"/>
      </rPr>
      <t>170,166,000</t>
    </r>
  </si>
  <si>
    <r>
      <rPr>
        <b/>
        <i/>
        <sz val="10"/>
        <rFont val="Arial"/>
      </rPr>
      <t xml:space="preserve">D E T A I L S    O F    C A P I T A L     E X P E N D I T U R E
</t>
    </r>
    <r>
      <rPr>
        <b/>
        <i/>
        <sz val="10"/>
        <rFont val="Arial"/>
      </rPr>
      <t>ADMIN CODE:  025210200100  -  YOBE STATE WATER CORPORATION</t>
    </r>
  </si>
  <si>
    <r>
      <rPr>
        <sz val="10"/>
        <rFont val="Arial"/>
      </rPr>
      <t>Tricycles</t>
    </r>
  </si>
  <si>
    <r>
      <rPr>
        <b/>
        <i/>
        <sz val="10"/>
        <rFont val="Arial"/>
      </rPr>
      <t>ADMIN CODE:  025210300100  -  RURAL WATER SUPPLY &amp; SANITATION AGENCY (RUWASA)</t>
    </r>
  </si>
  <si>
    <r>
      <rPr>
        <b/>
        <i/>
        <sz val="10"/>
        <rFont val="Arial"/>
      </rPr>
      <t xml:space="preserve">D E T A I L S    O F    C A P I T A L     E X P E N D I T U R E
</t>
    </r>
    <r>
      <rPr>
        <b/>
        <i/>
        <sz val="10"/>
        <rFont val="Arial"/>
      </rPr>
      <t>ADMIN CODE:  025210300100  -  RURAL WATER SUPPLY &amp; SANITATION AGENCY (RUWASA)</t>
    </r>
  </si>
  <si>
    <r>
      <rPr>
        <sz val="10"/>
        <rFont val="Arial"/>
      </rPr>
      <t>Purchase of Shredding Machines</t>
    </r>
  </si>
  <si>
    <r>
      <rPr>
        <sz val="10"/>
        <rFont val="Arial"/>
      </rPr>
      <t>Purchase of Projectors</t>
    </r>
  </si>
  <si>
    <r>
      <rPr>
        <b/>
        <sz val="10"/>
        <rFont val="Arial"/>
      </rPr>
      <t xml:space="preserve">EXPLANATORY NOTES:
</t>
    </r>
    <r>
      <rPr>
        <sz val="10"/>
        <rFont val="Arial"/>
      </rPr>
      <t>32010301   Purchase drilling machine</t>
    </r>
  </si>
  <si>
    <r>
      <rPr>
        <b/>
        <i/>
        <sz val="10"/>
        <rFont val="Arial"/>
      </rPr>
      <t>ADMIN CODE:  025300100100  -  MINISTRY OF HOUSING &amp; URBAN DEVELOPMENT</t>
    </r>
  </si>
  <si>
    <r>
      <rPr>
        <b/>
        <sz val="10"/>
        <rFont val="Arial"/>
      </rPr>
      <t>Sub Total</t>
    </r>
  </si>
  <si>
    <r>
      <rPr>
        <b/>
        <i/>
        <sz val="10"/>
        <rFont val="Arial"/>
      </rPr>
      <t xml:space="preserve">D E T A I L S    O F    C A P I T A L     E X P E N D I T U R E
</t>
    </r>
    <r>
      <rPr>
        <b/>
        <i/>
        <sz val="10"/>
        <rFont val="Arial"/>
      </rPr>
      <t>ADMIN CODE:  025300100100  -  MINISTRY OF HOUSING &amp; URBAN DEVELOPMENT</t>
    </r>
  </si>
  <si>
    <r>
      <rPr>
        <b/>
        <i/>
        <sz val="10"/>
        <rFont val="Arial"/>
      </rPr>
      <t>ADMIN CODE:  025301000100  -  HOUSING &amp; PROPERTY DEVELOPMENT</t>
    </r>
  </si>
  <si>
    <r>
      <rPr>
        <sz val="10"/>
        <rFont val="Arial"/>
      </rPr>
      <t xml:space="preserve">21010101
</t>
    </r>
    <r>
      <rPr>
        <sz val="10"/>
        <rFont val="Arial"/>
      </rPr>
      <t xml:space="preserve">22020101
</t>
    </r>
    <r>
      <rPr>
        <sz val="10"/>
        <rFont val="Arial"/>
      </rPr>
      <t xml:space="preserve">22020102
</t>
    </r>
    <r>
      <rPr>
        <sz val="10"/>
        <rFont val="Arial"/>
      </rPr>
      <t xml:space="preserve">22020301
</t>
    </r>
    <r>
      <rPr>
        <sz val="10"/>
        <rFont val="Arial"/>
      </rPr>
      <t xml:space="preserve">22020405
</t>
    </r>
    <r>
      <rPr>
        <sz val="10"/>
        <rFont val="Arial"/>
      </rPr>
      <t xml:space="preserve">22020501
</t>
    </r>
    <r>
      <rPr>
        <sz val="10"/>
        <rFont val="Arial"/>
      </rPr>
      <t xml:space="preserve">22020506
</t>
    </r>
    <r>
      <rPr>
        <sz val="10"/>
        <rFont val="Arial"/>
      </rPr>
      <t xml:space="preserve">22020807
</t>
    </r>
    <r>
      <rPr>
        <sz val="10"/>
        <rFont val="Arial"/>
      </rPr>
      <t xml:space="preserve">22020901
</t>
    </r>
    <r>
      <rPr>
        <sz val="10"/>
        <rFont val="Arial"/>
      </rPr>
      <t xml:space="preserve">22021003
</t>
    </r>
    <r>
      <rPr>
        <sz val="10"/>
        <rFont val="Arial"/>
      </rPr>
      <t>22021004</t>
    </r>
  </si>
  <si>
    <r>
      <rPr>
        <b/>
        <sz val="10"/>
        <rFont val="Arial"/>
      </rPr>
      <t xml:space="preserve">Consolidated Salary
</t>
    </r>
    <r>
      <rPr>
        <sz val="10"/>
        <rFont val="Arial"/>
      </rPr>
      <t xml:space="preserve">Local Transport and Travelling (Training) Local Transport and Travelling (Others) Office Stationeries/Computer Consumables Maintenance of Plants/Generators Workshops &amp; Training – Local
</t>
    </r>
    <r>
      <rPr>
        <sz val="10"/>
        <rFont val="Arial"/>
      </rPr>
      <t xml:space="preserve">Short Term Courses – International Other Fuel/Lubricants
</t>
    </r>
    <r>
      <rPr>
        <sz val="10"/>
        <rFont val="Arial"/>
      </rPr>
      <t xml:space="preserve">Bank Charges (other than interest) Publicity and Advertisement Medical Expenses - Local
</t>
    </r>
    <r>
      <rPr>
        <b/>
        <sz val="10"/>
        <rFont val="Arial"/>
      </rPr>
      <t>Total Overhead Cost</t>
    </r>
  </si>
  <si>
    <r>
      <rPr>
        <sz val="10"/>
        <rFont val="Arial"/>
      </rPr>
      <t xml:space="preserve">70131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 xml:space="preserve">70610
</t>
    </r>
    <r>
      <rPr>
        <sz val="10"/>
        <rFont val="Arial"/>
      </rPr>
      <t>70610</t>
    </r>
  </si>
  <si>
    <r>
      <rPr>
        <sz val="10"/>
        <rFont val="Arial"/>
      </rPr>
      <t xml:space="preserve">00130000010105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 xml:space="preserve">00060000010000
</t>
    </r>
    <r>
      <rPr>
        <sz val="10"/>
        <rFont val="Arial"/>
      </rPr>
      <t>00060000010000</t>
    </r>
  </si>
  <si>
    <r>
      <rPr>
        <b/>
        <sz val="10"/>
        <rFont val="Arial"/>
      </rPr>
      <t xml:space="preserve">43,996,550
</t>
    </r>
    <r>
      <rPr>
        <sz val="10"/>
        <rFont val="Arial"/>
      </rPr>
      <t xml:space="preserve">285,000
</t>
    </r>
    <r>
      <rPr>
        <sz val="10"/>
        <rFont val="Arial"/>
      </rPr>
      <t xml:space="preserve">3,500,000
</t>
    </r>
    <r>
      <rPr>
        <sz val="10"/>
        <rFont val="Arial"/>
      </rPr>
      <t xml:space="preserve">200,000
</t>
    </r>
    <r>
      <rPr>
        <sz val="10"/>
        <rFont val="Arial"/>
      </rPr>
      <t xml:space="preserve">575,000
</t>
    </r>
    <r>
      <rPr>
        <sz val="10"/>
        <rFont val="Arial"/>
      </rPr>
      <t xml:space="preserve">2,500,000
</t>
    </r>
    <r>
      <rPr>
        <sz val="10"/>
        <rFont val="Arial"/>
      </rPr>
      <t xml:space="preserve">4,000,000
</t>
    </r>
    <r>
      <rPr>
        <sz val="10"/>
        <rFont val="Arial"/>
      </rPr>
      <t xml:space="preserve">290,000
</t>
    </r>
    <r>
      <rPr>
        <sz val="10"/>
        <rFont val="Arial"/>
      </rPr>
      <t xml:space="preserve">15,000
</t>
    </r>
    <r>
      <rPr>
        <sz val="10"/>
        <rFont val="Arial"/>
      </rPr>
      <t xml:space="preserve">500,000
</t>
    </r>
    <r>
      <rPr>
        <sz val="10"/>
        <rFont val="Arial"/>
      </rPr>
      <t xml:space="preserve">235,000
</t>
    </r>
    <r>
      <rPr>
        <b/>
        <sz val="10"/>
        <rFont val="Arial"/>
      </rPr>
      <t>12,100,000</t>
    </r>
  </si>
  <si>
    <r>
      <rPr>
        <b/>
        <sz val="10"/>
        <rFont val="Arial"/>
      </rPr>
      <t xml:space="preserve">38,935,000
</t>
    </r>
    <r>
      <rPr>
        <sz val="10"/>
        <rFont val="Arial"/>
      </rPr>
      <t xml:space="preserve">285,000
</t>
    </r>
    <r>
      <rPr>
        <sz val="10"/>
        <rFont val="Arial"/>
      </rPr>
      <t xml:space="preserve">3,500,000
</t>
    </r>
    <r>
      <rPr>
        <sz val="10"/>
        <rFont val="Arial"/>
      </rPr>
      <t xml:space="preserve">200,000
</t>
    </r>
    <r>
      <rPr>
        <sz val="10"/>
        <rFont val="Arial"/>
      </rPr>
      <t xml:space="preserve">575,000
</t>
    </r>
    <r>
      <rPr>
        <sz val="10"/>
        <rFont val="Arial"/>
      </rPr>
      <t xml:space="preserve">4,000,000
</t>
    </r>
    <r>
      <rPr>
        <sz val="10"/>
        <rFont val="Arial"/>
      </rPr>
      <t xml:space="preserve">2,500,000
</t>
    </r>
    <r>
      <rPr>
        <sz val="10"/>
        <rFont val="Arial"/>
      </rPr>
      <t xml:space="preserve">290,000
</t>
    </r>
    <r>
      <rPr>
        <sz val="10"/>
        <rFont val="Arial"/>
      </rPr>
      <t xml:space="preserve">15,000
</t>
    </r>
    <r>
      <rPr>
        <sz val="10"/>
        <rFont val="Arial"/>
      </rPr>
      <t xml:space="preserve">500,000
</t>
    </r>
    <r>
      <rPr>
        <sz val="10"/>
        <rFont val="Arial"/>
      </rPr>
      <t xml:space="preserve">235,000
</t>
    </r>
    <r>
      <rPr>
        <b/>
        <sz val="10"/>
        <rFont val="Arial"/>
      </rPr>
      <t>12,100,000</t>
    </r>
  </si>
  <si>
    <r>
      <rPr>
        <b/>
        <i/>
        <sz val="10"/>
        <rFont val="Arial"/>
      </rPr>
      <t xml:space="preserve">D E T A I L S    O F    C A P I T A L     E X P E N D I T U R E
</t>
    </r>
    <r>
      <rPr>
        <b/>
        <i/>
        <sz val="10"/>
        <rFont val="Arial"/>
      </rPr>
      <t>ADMIN CODE:  025301000100  -  HOUSING &amp; PROPERTY DEVELOPMENT</t>
    </r>
  </si>
  <si>
    <r>
      <rPr>
        <sz val="10"/>
        <rFont val="Arial"/>
      </rPr>
      <t xml:space="preserve">Construction/Provision of Residential Buildings
</t>
    </r>
    <r>
      <rPr>
        <b/>
        <sz val="10"/>
        <rFont val="Arial"/>
      </rPr>
      <t>Total</t>
    </r>
  </si>
  <si>
    <r>
      <rPr>
        <sz val="10"/>
        <rFont val="Arial"/>
      </rPr>
      <t xml:space="preserve">8,000,000,000
</t>
    </r>
    <r>
      <rPr>
        <b/>
        <sz val="10"/>
        <rFont val="Arial"/>
      </rPr>
      <t>8,000,000,000</t>
    </r>
  </si>
  <si>
    <r>
      <rPr>
        <b/>
        <sz val="10"/>
        <rFont val="Arial"/>
      </rPr>
      <t xml:space="preserve">EXPLANATORY NOTES:
</t>
    </r>
    <r>
      <rPr>
        <sz val="10"/>
        <rFont val="Arial"/>
      </rPr>
      <t>32010102 Construction of 1,800 Houses across the State Phase I and 24 Honourable Members Quarters</t>
    </r>
  </si>
  <si>
    <r>
      <rPr>
        <b/>
        <i/>
        <sz val="10"/>
        <rFont val="Arial"/>
      </rPr>
      <t>ADMIN CODE:  026000100100  -  MINISTRY OF LAND &amp; SOLID MINERALS</t>
    </r>
  </si>
  <si>
    <r>
      <rPr>
        <b/>
        <i/>
        <sz val="10"/>
        <rFont val="Arial"/>
      </rPr>
      <t xml:space="preserve">D E T A I L S    O F    C A P I T A L     E X P E N D I T U R E
</t>
    </r>
    <r>
      <rPr>
        <b/>
        <i/>
        <sz val="10"/>
        <rFont val="Arial"/>
      </rPr>
      <t>ADMIN CODE:  026000100100  -  MINISTRY OF LAND &amp; SOLID MINERALS</t>
    </r>
  </si>
  <si>
    <r>
      <rPr>
        <sz val="10"/>
        <rFont val="Arial"/>
      </rPr>
      <t>Acquisition of Office Building</t>
    </r>
  </si>
  <si>
    <r>
      <rPr>
        <sz val="10"/>
        <rFont val="Arial"/>
      </rPr>
      <t>Rehab. of Boundary Pillars/right of ways/road signs</t>
    </r>
  </si>
  <si>
    <r>
      <rPr>
        <b/>
        <i/>
        <sz val="10"/>
        <rFont val="Arial"/>
      </rPr>
      <t>ADMIN CODE:  031800100100  -  JUDICIAL SERVICE COMMISSION</t>
    </r>
  </si>
  <si>
    <r>
      <rPr>
        <b/>
        <i/>
        <sz val="10"/>
        <rFont val="Arial"/>
      </rPr>
      <t xml:space="preserve">D E T A I L S    O F    C A P I T A L     E X P E N D I T U R E
</t>
    </r>
    <r>
      <rPr>
        <b/>
        <i/>
        <sz val="10"/>
        <rFont val="Arial"/>
      </rPr>
      <t>ADMIN CODE:  031800100100  -  JUDICIAL SERVICE COMMISSION</t>
    </r>
  </si>
  <si>
    <r>
      <rPr>
        <sz val="10"/>
        <rFont val="Arial"/>
      </rPr>
      <t>Construction/Provision of Other Buildings</t>
    </r>
  </si>
  <si>
    <r>
      <rPr>
        <sz val="10"/>
        <rFont val="Arial"/>
      </rPr>
      <t xml:space="preserve">130,000,000
</t>
    </r>
    <r>
      <rPr>
        <b/>
        <sz val="10"/>
        <rFont val="Arial"/>
      </rPr>
      <t>147,000,000</t>
    </r>
  </si>
  <si>
    <r>
      <rPr>
        <sz val="10"/>
        <rFont val="Arial"/>
      </rPr>
      <t xml:space="preserve">100,000,000
</t>
    </r>
    <r>
      <rPr>
        <b/>
        <sz val="10"/>
        <rFont val="Arial"/>
      </rPr>
      <t>208,000,000</t>
    </r>
  </si>
  <si>
    <r>
      <rPr>
        <b/>
        <i/>
        <sz val="10"/>
        <rFont val="Arial"/>
      </rPr>
      <t>ADMIN CODE:  032600100100  -  MINISTRY OF JUSTICE</t>
    </r>
  </si>
  <si>
    <r>
      <rPr>
        <sz val="10"/>
        <rFont val="Arial"/>
      </rPr>
      <t xml:space="preserve">Subscription to Professional Bodies
</t>
    </r>
    <r>
      <rPr>
        <b/>
        <sz val="10"/>
        <rFont val="Arial"/>
      </rPr>
      <t>Total Overhead Cost</t>
    </r>
  </si>
  <si>
    <r>
      <rPr>
        <sz val="10"/>
        <rFont val="Arial"/>
      </rPr>
      <t xml:space="preserve">2,000,000
</t>
    </r>
    <r>
      <rPr>
        <b/>
        <sz val="10"/>
        <rFont val="Arial"/>
      </rPr>
      <t>62,488,000</t>
    </r>
  </si>
  <si>
    <r>
      <rPr>
        <sz val="10"/>
        <rFont val="Arial"/>
      </rPr>
      <t xml:space="preserve">2,000,000
</t>
    </r>
    <r>
      <rPr>
        <b/>
        <sz val="10"/>
        <rFont val="Arial"/>
      </rPr>
      <t>74,488,000</t>
    </r>
  </si>
  <si>
    <r>
      <rPr>
        <b/>
        <i/>
        <sz val="10"/>
        <rFont val="Arial"/>
      </rPr>
      <t xml:space="preserve">D E T A I L S    O F    C A P I T A L     E X P E N D I T U R E
</t>
    </r>
    <r>
      <rPr>
        <b/>
        <i/>
        <sz val="10"/>
        <rFont val="Arial"/>
      </rPr>
      <t>ADMIN CODE:  032600100100  -  MINISTRY OF JUSTICE</t>
    </r>
  </si>
  <si>
    <r>
      <rPr>
        <sz val="10"/>
        <rFont val="Arial"/>
      </rPr>
      <t>Tuition, Registration &amp; Exam fees</t>
    </r>
  </si>
  <si>
    <r>
      <rPr>
        <b/>
        <i/>
        <sz val="10"/>
        <rFont val="Arial"/>
      </rPr>
      <t>ADMIN CODE:  032600100200  -  PREROGATIVE OF MERCY</t>
    </r>
  </si>
  <si>
    <r>
      <rPr>
        <b/>
        <i/>
        <sz val="10"/>
        <rFont val="Arial"/>
      </rPr>
      <t xml:space="preserve">D E T A I L S    O F    C A P I T A L     E X P E N D I T U R E
</t>
    </r>
    <r>
      <rPr>
        <b/>
        <i/>
        <sz val="10"/>
        <rFont val="Arial"/>
      </rPr>
      <t>ADMIN CODE:  032600100200  -  PREROGATIVE OF MERCY</t>
    </r>
  </si>
  <si>
    <r>
      <rPr>
        <b/>
        <i/>
        <sz val="10"/>
        <rFont val="Arial"/>
      </rPr>
      <t>ADMIN CODE:  032600100300  -  RENT TRIBUNAL</t>
    </r>
  </si>
  <si>
    <r>
      <rPr>
        <sz val="10"/>
        <rFont val="Arial"/>
      </rPr>
      <t xml:space="preserve">10,000
</t>
    </r>
    <r>
      <rPr>
        <b/>
        <sz val="10"/>
        <rFont val="Arial"/>
      </rPr>
      <t>1,200,000</t>
    </r>
  </si>
  <si>
    <r>
      <rPr>
        <b/>
        <i/>
        <sz val="10"/>
        <rFont val="Arial"/>
      </rPr>
      <t xml:space="preserve">D E T A I L S    O F    R E C U R R E N T     E X P E N D I T U R E
</t>
    </r>
    <r>
      <rPr>
        <b/>
        <i/>
        <sz val="10"/>
        <rFont val="Arial"/>
      </rPr>
      <t>ADMIN CODE:  032600100400  -  SANITATION COURT</t>
    </r>
  </si>
  <si>
    <r>
      <rPr>
        <sz val="10"/>
        <rFont val="Arial"/>
      </rPr>
      <t xml:space="preserve">10,000
</t>
    </r>
    <r>
      <rPr>
        <b/>
        <sz val="10"/>
        <rFont val="Arial"/>
      </rPr>
      <t>1,800,000</t>
    </r>
  </si>
  <si>
    <r>
      <rPr>
        <b/>
        <i/>
        <sz val="10"/>
        <rFont val="Arial"/>
      </rPr>
      <t xml:space="preserve">D E T A I L S    O F    R E C U R R E N T     E X P E N D I T U R E
</t>
    </r>
    <r>
      <rPr>
        <b/>
        <i/>
        <sz val="10"/>
        <rFont val="Arial"/>
      </rPr>
      <t>ADMIN CODE:  032600100500  -  REVENUE COURT</t>
    </r>
  </si>
  <si>
    <r>
      <rPr>
        <sz val="10"/>
        <rFont val="Arial"/>
      </rPr>
      <t xml:space="preserve">110,000
</t>
    </r>
    <r>
      <rPr>
        <b/>
        <sz val="10"/>
        <rFont val="Arial"/>
      </rPr>
      <t>480,000</t>
    </r>
  </si>
  <si>
    <r>
      <rPr>
        <b/>
        <i/>
        <sz val="10"/>
        <rFont val="Arial"/>
      </rPr>
      <t>ADMIN CODE:  032605100100  -  HIGH COURT OF JUSTICE</t>
    </r>
  </si>
  <si>
    <r>
      <rPr>
        <b/>
        <sz val="10"/>
        <rFont val="Arial"/>
      </rPr>
      <t>Total Overhead cost</t>
    </r>
  </si>
  <si>
    <r>
      <rPr>
        <b/>
        <i/>
        <sz val="10"/>
        <rFont val="Arial"/>
      </rPr>
      <t xml:space="preserve">D E T A I L S    O F    C A P I T A L     E X P E N D I T U R E
</t>
    </r>
    <r>
      <rPr>
        <b/>
        <i/>
        <sz val="10"/>
        <rFont val="Arial"/>
      </rPr>
      <t>ADMIN CODE:  032605100100  -  HIGH COURT OF JUSTICE</t>
    </r>
  </si>
  <si>
    <r>
      <rPr>
        <sz val="10"/>
        <rFont val="Arial"/>
      </rPr>
      <t>Shelves</t>
    </r>
  </si>
  <si>
    <r>
      <rPr>
        <b/>
        <i/>
        <sz val="10"/>
        <rFont val="Arial"/>
      </rPr>
      <t xml:space="preserve">D E T A I L S    O F    R E C U R R E N T     E X P E N D I T U R E
</t>
    </r>
    <r>
      <rPr>
        <b/>
        <i/>
        <sz val="10"/>
        <rFont val="Arial"/>
      </rPr>
      <t>ADMIN CODE:  032605100200  -  ADMINISTRATION OF JUSTICE COMMITTEE</t>
    </r>
  </si>
  <si>
    <r>
      <rPr>
        <sz val="10"/>
        <rFont val="Arial"/>
      </rPr>
      <t xml:space="preserve">02101
</t>
    </r>
    <r>
      <rPr>
        <sz val="10"/>
        <rFont val="Arial"/>
      </rPr>
      <t>02101</t>
    </r>
  </si>
  <si>
    <r>
      <rPr>
        <sz val="10"/>
        <rFont val="Arial"/>
      </rPr>
      <t xml:space="preserve">400,000
</t>
    </r>
    <r>
      <rPr>
        <b/>
        <sz val="10"/>
        <rFont val="Arial"/>
      </rPr>
      <t>79,400,000</t>
    </r>
  </si>
  <si>
    <r>
      <rPr>
        <sz val="10"/>
        <rFont val="Arial"/>
      </rPr>
      <t xml:space="preserve">200,000
</t>
    </r>
    <r>
      <rPr>
        <b/>
        <sz val="10"/>
        <rFont val="Arial"/>
      </rPr>
      <t>40,000,000</t>
    </r>
  </si>
  <si>
    <r>
      <rPr>
        <b/>
        <i/>
        <sz val="10"/>
        <rFont val="Arial"/>
      </rPr>
      <t xml:space="preserve">D E T A I L S    O F    R E C U R R E N T     E X P E N D I T U R E
</t>
    </r>
    <r>
      <rPr>
        <b/>
        <i/>
        <sz val="10"/>
        <rFont val="Arial"/>
      </rPr>
      <t>ADMIN CODE:  032605200100  -  SHARIA COURT DIVISION</t>
    </r>
  </si>
  <si>
    <r>
      <rPr>
        <b/>
        <i/>
        <sz val="10"/>
        <rFont val="Arial"/>
      </rPr>
      <t>D E T A I L S    O F    R E C U R R E N T     E X P E N D I T U R E ADMIN CODE:  032605300100  -  SHARIA COURT OF APPEAL</t>
    </r>
  </si>
  <si>
    <r>
      <rPr>
        <sz val="10"/>
        <rFont val="Arial"/>
      </rPr>
      <t>Maintenance of Heavy Duty Machines/Equipment</t>
    </r>
  </si>
  <si>
    <r>
      <rPr>
        <b/>
        <i/>
        <sz val="10"/>
        <rFont val="Arial"/>
      </rPr>
      <t xml:space="preserve">D E T A I L S    O F    C A P I T A L     E X P E N D I T U R E
</t>
    </r>
    <r>
      <rPr>
        <b/>
        <i/>
        <sz val="10"/>
        <rFont val="Arial"/>
      </rPr>
      <t>ADMIN CODE:  032605300100  -  SHARIA COURT OF APPEAL</t>
    </r>
  </si>
  <si>
    <r>
      <rPr>
        <sz val="10"/>
        <rFont val="Arial"/>
      </rPr>
      <t>Construction of Car Porch/Shed</t>
    </r>
  </si>
  <si>
    <r>
      <rPr>
        <sz val="10"/>
        <rFont val="Arial"/>
      </rPr>
      <t>Construction of Gate House</t>
    </r>
  </si>
  <si>
    <r>
      <rPr>
        <sz val="10"/>
        <rFont val="Arial"/>
      </rPr>
      <t>Rehabilitation/Repairs of water ways</t>
    </r>
  </si>
  <si>
    <r>
      <rPr>
        <b/>
        <i/>
        <sz val="10"/>
        <rFont val="Arial"/>
      </rPr>
      <t xml:space="preserve">D E T A I L S    O F    R E C U R R E N T     E X P E N D I T U R E
</t>
    </r>
    <r>
      <rPr>
        <b/>
        <i/>
        <sz val="10"/>
        <rFont val="Arial"/>
      </rPr>
      <t>ADMIN CODE:  051300100100  -  MINISTRY OF YOUTH, SPORTS, SOCIAL &amp; COMMUNITY DEVELOPMENT</t>
    </r>
  </si>
  <si>
    <r>
      <rPr>
        <sz val="10"/>
        <rFont val="Arial"/>
      </rPr>
      <t xml:space="preserve">21010101
</t>
    </r>
    <r>
      <rPr>
        <sz val="10"/>
        <rFont val="Arial"/>
      </rPr>
      <t xml:space="preserve">22020101
</t>
    </r>
    <r>
      <rPr>
        <sz val="10"/>
        <rFont val="Arial"/>
      </rPr>
      <t xml:space="preserve">22020102
</t>
    </r>
    <r>
      <rPr>
        <sz val="10"/>
        <rFont val="Arial"/>
      </rPr>
      <t xml:space="preserve">22020301
</t>
    </r>
    <r>
      <rPr>
        <sz val="10"/>
        <rFont val="Arial"/>
      </rPr>
      <t xml:space="preserve">22020401
</t>
    </r>
    <r>
      <rPr>
        <sz val="10"/>
        <rFont val="Arial"/>
      </rPr>
      <t xml:space="preserve">22020501
</t>
    </r>
    <r>
      <rPr>
        <sz val="10"/>
        <rFont val="Arial"/>
      </rPr>
      <t xml:space="preserve">22020807
</t>
    </r>
    <r>
      <rPr>
        <sz val="10"/>
        <rFont val="Arial"/>
      </rPr>
      <t xml:space="preserve">22021019
</t>
    </r>
    <r>
      <rPr>
        <sz val="10"/>
        <rFont val="Arial"/>
      </rPr>
      <t xml:space="preserve">22020901
</t>
    </r>
    <r>
      <rPr>
        <sz val="10"/>
        <rFont val="Arial"/>
      </rPr>
      <t xml:space="preserve">22020310
</t>
    </r>
    <r>
      <rPr>
        <sz val="10"/>
        <rFont val="Arial"/>
      </rPr>
      <t xml:space="preserve">22040109
</t>
    </r>
    <r>
      <rPr>
        <sz val="10"/>
        <rFont val="Arial"/>
      </rPr>
      <t>22021004</t>
    </r>
  </si>
  <si>
    <r>
      <rPr>
        <b/>
        <sz val="10"/>
        <rFont val="Arial"/>
      </rPr>
      <t xml:space="preserve">Consolidated Salary
</t>
    </r>
    <r>
      <rPr>
        <sz val="10"/>
        <rFont val="Arial"/>
      </rPr>
      <t xml:space="preserve">Local Transport and Travelling (Training) Local Transport and Travelling (Others) Office Stationeries/Computer Consumables Maintenance of Motor Vehicle
</t>
    </r>
    <r>
      <rPr>
        <sz val="10"/>
        <rFont val="Arial"/>
      </rPr>
      <t xml:space="preserve">Workshops &amp; Training – Local Other Fuel/Lubricants
</t>
    </r>
    <r>
      <rPr>
        <sz val="10"/>
        <rFont val="Arial"/>
      </rPr>
      <t xml:space="preserve">Medical Expenses – International Bank Charges (other than interest) Teaching Aids/Instruction Materials Grants to Communities/NGOs Medical Expenses - Local
</t>
    </r>
    <r>
      <rPr>
        <b/>
        <sz val="10"/>
        <rFont val="Arial"/>
      </rPr>
      <t>Total Overhead Cost</t>
    </r>
  </si>
  <si>
    <r>
      <rPr>
        <sz val="10"/>
        <rFont val="Arial"/>
      </rPr>
      <t xml:space="preserve">70131
</t>
    </r>
    <r>
      <rPr>
        <sz val="10"/>
        <rFont val="Arial"/>
      </rPr>
      <t xml:space="preserve">70133
</t>
    </r>
    <r>
      <rPr>
        <sz val="10"/>
        <rFont val="Arial"/>
      </rPr>
      <t xml:space="preserve">70133
</t>
    </r>
    <r>
      <rPr>
        <sz val="10"/>
        <rFont val="Arial"/>
      </rPr>
      <t xml:space="preserve">70133
</t>
    </r>
    <r>
      <rPr>
        <sz val="10"/>
        <rFont val="Arial"/>
      </rPr>
      <t xml:space="preserve">70133
</t>
    </r>
    <r>
      <rPr>
        <sz val="10"/>
        <rFont val="Arial"/>
      </rPr>
      <t xml:space="preserve">70131
</t>
    </r>
    <r>
      <rPr>
        <sz val="10"/>
        <rFont val="Arial"/>
      </rPr>
      <t xml:space="preserve">70131
</t>
    </r>
    <r>
      <rPr>
        <sz val="10"/>
        <rFont val="Arial"/>
      </rPr>
      <t xml:space="preserve">70131
</t>
    </r>
    <r>
      <rPr>
        <sz val="10"/>
        <rFont val="Arial"/>
      </rPr>
      <t xml:space="preserve">70131
</t>
    </r>
    <r>
      <rPr>
        <sz val="10"/>
        <rFont val="Arial"/>
      </rPr>
      <t xml:space="preserve">70133
</t>
    </r>
    <r>
      <rPr>
        <sz val="10"/>
        <rFont val="Arial"/>
      </rPr>
      <t xml:space="preserve">70131
</t>
    </r>
    <r>
      <rPr>
        <sz val="10"/>
        <rFont val="Arial"/>
      </rPr>
      <t>70131</t>
    </r>
  </si>
  <si>
    <r>
      <rPr>
        <sz val="10"/>
        <rFont val="Arial"/>
      </rPr>
      <t xml:space="preserve">00130000010105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 xml:space="preserve">00080000010000
</t>
    </r>
    <r>
      <rPr>
        <sz val="10"/>
        <rFont val="Arial"/>
      </rPr>
      <t>00080000010000</t>
    </r>
  </si>
  <si>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23540000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</si>
  <si>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</si>
  <si>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293,258,730
</t>
    </r>
    <r>
      <rPr>
        <sz val="10"/>
        <rFont val="Arial"/>
      </rPr>
      <t xml:space="preserve">10,000,000
</t>
    </r>
    <r>
      <rPr>
        <sz val="10"/>
        <rFont val="Arial"/>
      </rPr>
      <t xml:space="preserve">10,000,000
</t>
    </r>
    <r>
      <rPr>
        <sz val="10"/>
        <rFont val="Arial"/>
      </rPr>
      <t xml:space="preserve">3,500,000
</t>
    </r>
    <r>
      <rPr>
        <sz val="10"/>
        <rFont val="Arial"/>
      </rPr>
      <t xml:space="preserve">2,500,000
</t>
    </r>
    <r>
      <rPr>
        <sz val="10"/>
        <rFont val="Arial"/>
      </rPr>
      <t xml:space="preserve">60,850,000
</t>
    </r>
    <r>
      <rPr>
        <sz val="10"/>
        <rFont val="Arial"/>
      </rPr>
      <t xml:space="preserve">1,500,000
</t>
    </r>
    <r>
      <rPr>
        <sz val="10"/>
        <rFont val="Arial"/>
      </rPr>
      <t xml:space="preserve">- 150,000
</t>
    </r>
    <r>
      <rPr>
        <sz val="10"/>
        <rFont val="Arial"/>
      </rPr>
      <t xml:space="preserve">1,500,000
</t>
    </r>
    <r>
      <rPr>
        <sz val="10"/>
        <rFont val="Arial"/>
      </rPr>
      <t xml:space="preserve">7,600,000
</t>
    </r>
    <r>
      <rPr>
        <sz val="10"/>
        <rFont val="Arial"/>
      </rPr>
      <t xml:space="preserve">2,400,000
</t>
    </r>
    <r>
      <rPr>
        <b/>
        <sz val="10"/>
        <rFont val="Arial"/>
      </rPr>
      <t>100,000,000</t>
    </r>
  </si>
  <si>
    <r>
      <rPr>
        <b/>
        <sz val="10"/>
        <rFont val="Arial"/>
      </rPr>
      <t xml:space="preserve">259,521,000
</t>
    </r>
    <r>
      <rPr>
        <sz val="10"/>
        <rFont val="Arial"/>
      </rPr>
      <t xml:space="preserve">2,000,000
</t>
    </r>
    <r>
      <rPr>
        <sz val="10"/>
        <rFont val="Arial"/>
      </rPr>
      <t xml:space="preserve">31,750,000
</t>
    </r>
    <r>
      <rPr>
        <sz val="10"/>
        <rFont val="Arial"/>
      </rPr>
      <t xml:space="preserve">3,500,000
</t>
    </r>
    <r>
      <rPr>
        <sz val="10"/>
        <rFont val="Arial"/>
      </rPr>
      <t xml:space="preserve">1,800,000
</t>
    </r>
    <r>
      <rPr>
        <sz val="10"/>
        <rFont val="Arial"/>
      </rPr>
      <t xml:space="preserve">2,450,000
</t>
    </r>
    <r>
      <rPr>
        <sz val="10"/>
        <rFont val="Arial"/>
      </rPr>
      <t xml:space="preserve">1,000,000
</t>
    </r>
    <r>
      <rPr>
        <sz val="10"/>
        <rFont val="Arial"/>
      </rPr>
      <t xml:space="preserve">1,400,000
</t>
    </r>
    <r>
      <rPr>
        <sz val="10"/>
        <rFont val="Arial"/>
      </rPr>
      <t xml:space="preserve">100,000
</t>
    </r>
    <r>
      <rPr>
        <sz val="10"/>
        <rFont val="Arial"/>
      </rPr>
      <t xml:space="preserve">- 7,801,000
</t>
    </r>
    <r>
      <rPr>
        <sz val="10"/>
        <rFont val="Arial"/>
      </rPr>
      <t xml:space="preserve">-
</t>
    </r>
    <r>
      <rPr>
        <b/>
        <sz val="10"/>
        <rFont val="Arial"/>
      </rPr>
      <t>51,801,000</t>
    </r>
  </si>
  <si>
    <r>
      <rPr>
        <b/>
        <i/>
        <sz val="10"/>
        <rFont val="Arial"/>
      </rPr>
      <t xml:space="preserve">D E T A I L S    O F    C A P I T A L     E X P E N D I T U R E
</t>
    </r>
    <r>
      <rPr>
        <b/>
        <i/>
        <sz val="10"/>
        <rFont val="Arial"/>
      </rPr>
      <t>ADMIN CODE:  051300100100  -  MINISTRY OF YOUTH, SPORTS, SOCIAL &amp; COMMUNITY DEVELOPMENT</t>
    </r>
  </si>
  <si>
    <r>
      <rPr>
        <sz val="10"/>
        <rFont val="Arial"/>
      </rPr>
      <t>Construction/Provision Sporting &amp; Gaming Facilities</t>
    </r>
  </si>
  <si>
    <r>
      <rPr>
        <sz val="10"/>
        <rFont val="Arial"/>
      </rPr>
      <t>Rehabilitation/Repairs of Sporting Facilities</t>
    </r>
  </si>
  <si>
    <r>
      <rPr>
        <sz val="10"/>
        <rFont val="Arial"/>
      </rPr>
      <t>Purchase of Sporting &amp; Gaming Equipment</t>
    </r>
  </si>
  <si>
    <r>
      <rPr>
        <b/>
        <sz val="10"/>
        <rFont val="Arial"/>
      </rPr>
      <t xml:space="preserve">EXPLANATORY NOTES:
</t>
    </r>
    <r>
      <rPr>
        <sz val="10"/>
        <rFont val="Arial"/>
      </rPr>
      <t>32010107   Renovation of Blind workshop Potiskum,Damaturu/ Remand home Potiskum/Nguru 32010122   Renovation / Completion of Remand home Potiskum/Nguru</t>
    </r>
  </si>
  <si>
    <r>
      <rPr>
        <b/>
        <i/>
        <sz val="10"/>
        <rFont val="Arial"/>
      </rPr>
      <t xml:space="preserve">D E T A I L S    O F    R E C U R R E N T     E X P E N D I T U R E
</t>
    </r>
    <r>
      <rPr>
        <b/>
        <i/>
        <sz val="10"/>
        <rFont val="Arial"/>
      </rPr>
      <t>ADMIN CODE:  051300100200  -  SPORTS COUNCIL</t>
    </r>
  </si>
  <si>
    <r>
      <rPr>
        <sz val="10"/>
        <rFont val="Arial"/>
      </rPr>
      <t>Sporting Activities</t>
    </r>
  </si>
  <si>
    <r>
      <rPr>
        <b/>
        <i/>
        <sz val="10"/>
        <rFont val="Arial"/>
      </rPr>
      <t xml:space="preserve">D E T A I L S    O F    R E C U R R E N T     E X P E N D I T U R E
</t>
    </r>
    <r>
      <rPr>
        <b/>
        <i/>
        <sz val="10"/>
        <rFont val="Arial"/>
      </rPr>
      <t>ADMIN CODE:  051300100300  -  YOBE DESERT STARS</t>
    </r>
  </si>
  <si>
    <r>
      <rPr>
        <b/>
        <i/>
        <sz val="10"/>
        <rFont val="Arial"/>
      </rPr>
      <t xml:space="preserve">D E T A I L S    O F    R E C U R R E N T     E X P E N D I T U R E
</t>
    </r>
    <r>
      <rPr>
        <b/>
        <i/>
        <sz val="10"/>
        <rFont val="Arial"/>
      </rPr>
      <t>ADMIN CODE:  051300200100  -  NYSC</t>
    </r>
  </si>
  <si>
    <r>
      <rPr>
        <sz val="10"/>
        <rFont val="Arial"/>
      </rPr>
      <t xml:space="preserve">100,000
</t>
    </r>
    <r>
      <rPr>
        <b/>
        <sz val="10"/>
        <rFont val="Arial"/>
      </rPr>
      <t>600,000</t>
    </r>
  </si>
  <si>
    <r>
      <rPr>
        <b/>
        <i/>
        <sz val="10"/>
        <rFont val="Arial"/>
      </rPr>
      <t xml:space="preserve">D E T A I L S    O F    R E C U R R E N T     E X P E N D I T U R E
</t>
    </r>
    <r>
      <rPr>
        <b/>
        <i/>
        <sz val="10"/>
        <rFont val="Arial"/>
      </rPr>
      <t>ADMIN CODE:  051400100100  -  MINISTRY OF WOMEN AFFAIRS</t>
    </r>
  </si>
  <si>
    <r>
      <rPr>
        <sz val="10"/>
        <rFont val="Arial"/>
      </rPr>
      <t>Gender</t>
    </r>
  </si>
  <si>
    <r>
      <rPr>
        <b/>
        <i/>
        <sz val="10"/>
        <rFont val="Arial"/>
      </rPr>
      <t xml:space="preserve">D E T A I L S    O F    C A P I T A L     E X P E N D I T U R E
</t>
    </r>
    <r>
      <rPr>
        <b/>
        <i/>
        <sz val="10"/>
        <rFont val="Arial"/>
      </rPr>
      <t>ADMIN CODE:  051400100100  -  MINISTRY OF WOMEN AFFAIRS</t>
    </r>
  </si>
  <si>
    <r>
      <rPr>
        <b/>
        <i/>
        <sz val="10"/>
        <rFont val="Arial"/>
      </rPr>
      <t xml:space="preserve">D E T A I L S    O F    R E C U R R E N T     E X P E N D I T U R E
</t>
    </r>
    <r>
      <rPr>
        <b/>
        <i/>
        <sz val="10"/>
        <rFont val="Arial"/>
      </rPr>
      <t>ADMIN CODE:  051700100100  -  MINISTRY OF EDUCATION</t>
    </r>
  </si>
  <si>
    <r>
      <rPr>
        <b/>
        <i/>
        <sz val="10"/>
        <rFont val="Arial"/>
      </rPr>
      <t xml:space="preserve">D E T A I L S    O F    C A P I T A L     E X P E N D I T U R E
</t>
    </r>
    <r>
      <rPr>
        <b/>
        <i/>
        <sz val="10"/>
        <rFont val="Arial"/>
      </rPr>
      <t>ADMIN CODE:  051700100100  -  MINISTRY OF EDUCATION</t>
    </r>
  </si>
  <si>
    <r>
      <rPr>
        <b/>
        <sz val="10"/>
        <rFont val="Arial"/>
      </rPr>
      <t xml:space="preserve">EXPLANATORY NOTES:
</t>
    </r>
    <r>
      <rPr>
        <sz val="10"/>
        <rFont val="Arial"/>
      </rPr>
      <t>32010105   Upgrading of GSTC Potiskum, Nguru and GSS Damaturu to STEM Schools and Establishment of Teachers Training Institute</t>
    </r>
  </si>
  <si>
    <r>
      <rPr>
        <sz val="10"/>
        <rFont val="Arial"/>
      </rPr>
      <t xml:space="preserve">GSS Amshi, Kumaganam, Kanamma, Bukarti Fika GSS, Potiskum, GG Ngelzarma, GSS Bulafara, GSTC Gujba, GSS Degudi GSS Zadawa, GSS Gulani, GSTC Damagum, GSS Yusufari, GDSS Gashua and Govt. High Islamic  College
</t>
    </r>
    <r>
      <rPr>
        <sz val="10"/>
        <rFont val="Arial"/>
      </rPr>
      <t>Nguru</t>
    </r>
  </si>
  <si>
    <r>
      <rPr>
        <b/>
        <i/>
        <sz val="10"/>
        <rFont val="Arial"/>
      </rPr>
      <t>D E T A I L S    O F    R E C U R R E N T     E X P E N D I T U R E ADMIN CODE:  051700100200  -  FRENCH &amp; KANURI CENTRE</t>
    </r>
  </si>
  <si>
    <r>
      <rPr>
        <sz val="10"/>
        <rFont val="Arial"/>
      </rPr>
      <t xml:space="preserve">22020101
</t>
    </r>
    <r>
      <rPr>
        <sz val="10"/>
        <rFont val="Arial"/>
      </rPr>
      <t xml:space="preserve">22020102
</t>
    </r>
    <r>
      <rPr>
        <sz val="10"/>
        <rFont val="Arial"/>
      </rPr>
      <t xml:space="preserve">22020301
</t>
    </r>
    <r>
      <rPr>
        <sz val="10"/>
        <rFont val="Arial"/>
      </rPr>
      <t xml:space="preserve">22020310
</t>
    </r>
    <r>
      <rPr>
        <sz val="10"/>
        <rFont val="Arial"/>
      </rPr>
      <t xml:space="preserve">22020401
</t>
    </r>
    <r>
      <rPr>
        <sz val="10"/>
        <rFont val="Arial"/>
      </rPr>
      <t xml:space="preserve">22020403
</t>
    </r>
    <r>
      <rPr>
        <sz val="10"/>
        <rFont val="Arial"/>
      </rPr>
      <t xml:space="preserve">22020901
</t>
    </r>
    <r>
      <rPr>
        <sz val="10"/>
        <rFont val="Arial"/>
      </rPr>
      <t>22021004</t>
    </r>
  </si>
  <si>
    <r>
      <rPr>
        <sz val="10"/>
        <rFont val="Arial"/>
      </rPr>
      <t xml:space="preserve">Local Transport and Travelling (Training) Local Transport and Travelling (Others) Office Stationeries/Computer Consumables Teaching Aids/Instruction Materials Maintenance Of Motor Vehicle Maintenance of Office/Residential Building Bank Charges (other than interest)
</t>
    </r>
    <r>
      <rPr>
        <sz val="10"/>
        <rFont val="Arial"/>
      </rPr>
      <t xml:space="preserve">Medical Expenses - Local
</t>
    </r>
    <r>
      <rPr>
        <b/>
        <sz val="10"/>
        <rFont val="Arial"/>
      </rPr>
      <t>Total Overhead Cost</t>
    </r>
  </si>
  <si>
    <r>
      <rPr>
        <sz val="10"/>
        <rFont val="Arial"/>
      </rPr>
      <t xml:space="preserve">70950
</t>
    </r>
    <r>
      <rPr>
        <sz val="10"/>
        <rFont val="Arial"/>
      </rPr>
      <t xml:space="preserve">70950
</t>
    </r>
    <r>
      <rPr>
        <sz val="10"/>
        <rFont val="Arial"/>
      </rPr>
      <t xml:space="preserve">70950
</t>
    </r>
    <r>
      <rPr>
        <sz val="10"/>
        <rFont val="Arial"/>
      </rPr>
      <t xml:space="preserve">70950
</t>
    </r>
    <r>
      <rPr>
        <sz val="10"/>
        <rFont val="Arial"/>
      </rPr>
      <t xml:space="preserve">70950
</t>
    </r>
    <r>
      <rPr>
        <sz val="10"/>
        <rFont val="Arial"/>
      </rPr>
      <t xml:space="preserve">70950
</t>
    </r>
    <r>
      <rPr>
        <sz val="10"/>
        <rFont val="Arial"/>
      </rPr>
      <t xml:space="preserve">70950
</t>
    </r>
    <r>
      <rPr>
        <sz val="10"/>
        <rFont val="Arial"/>
      </rPr>
      <t>70950</t>
    </r>
  </si>
  <si>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00050000010000</t>
    </r>
  </si>
  <si>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 xml:space="preserve">23540000
</t>
    </r>
    <r>
      <rPr>
        <sz val="10"/>
        <rFont val="Arial"/>
      </rPr>
      <t>23540000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</si>
  <si>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</si>
  <si>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sz val="10"/>
        <rFont val="Arial"/>
      </rPr>
      <t xml:space="preserve">11,833
</t>
    </r>
    <r>
      <rPr>
        <sz val="10"/>
        <rFont val="Arial"/>
      </rPr>
      <t xml:space="preserve">1,667
</t>
    </r>
    <r>
      <rPr>
        <sz val="10"/>
        <rFont val="Arial"/>
      </rPr>
      <t xml:space="preserve">28,000
</t>
    </r>
    <r>
      <rPr>
        <sz val="10"/>
        <rFont val="Arial"/>
      </rPr>
      <t xml:space="preserve">233,666
</t>
    </r>
    <r>
      <rPr>
        <sz val="10"/>
        <rFont val="Arial"/>
      </rPr>
      <t xml:space="preserve">9,167
</t>
    </r>
    <r>
      <rPr>
        <sz val="10"/>
        <rFont val="Arial"/>
      </rPr>
      <t xml:space="preserve">5,000
</t>
    </r>
    <r>
      <rPr>
        <sz val="10"/>
        <rFont val="Arial"/>
      </rPr>
      <t xml:space="preserve">667
</t>
    </r>
    <r>
      <rPr>
        <sz val="10"/>
        <rFont val="Arial"/>
      </rPr>
      <t xml:space="preserve">10,000
</t>
    </r>
    <r>
      <rPr>
        <b/>
        <sz val="10"/>
        <rFont val="Arial"/>
      </rPr>
      <t>300,000</t>
    </r>
  </si>
  <si>
    <r>
      <rPr>
        <b/>
        <i/>
        <sz val="10"/>
        <rFont val="Arial"/>
      </rPr>
      <t>ADMIN CODE:  051700100300  -  REMEDIAL PROGRAMME</t>
    </r>
  </si>
  <si>
    <r>
      <rPr>
        <b/>
        <i/>
        <sz val="10"/>
        <rFont val="Arial"/>
      </rPr>
      <t>ADMIN CODE:  051700300100  -  STATE UNIVERSAL BASIC EDUCATION BOARD (SUBEB)</t>
    </r>
  </si>
  <si>
    <r>
      <rPr>
        <sz val="10"/>
        <rFont val="Arial"/>
      </rPr>
      <t>Surveying Services</t>
    </r>
  </si>
  <si>
    <r>
      <rPr>
        <sz val="10"/>
        <rFont val="Arial"/>
      </rPr>
      <t>Grants to Foreign International Organizations</t>
    </r>
  </si>
  <si>
    <r>
      <rPr>
        <b/>
        <i/>
        <sz val="10"/>
        <rFont val="Arial"/>
      </rPr>
      <t>D E T A I L S    O F    C A P I T A L     E X P E N D I T U R E ADMIN CODE:  051700300100  -  STATE UNIVERSAL BASIC EDUCATION BOARD (SUBEB)</t>
    </r>
  </si>
  <si>
    <r>
      <rPr>
        <sz val="10"/>
        <rFont val="Arial"/>
      </rPr>
      <t xml:space="preserve">1,589,000,000
</t>
    </r>
    <r>
      <rPr>
        <b/>
        <sz val="10"/>
        <rFont val="Arial"/>
      </rPr>
      <t>1,599,000,000</t>
    </r>
  </si>
  <si>
    <r>
      <rPr>
        <sz val="10"/>
        <rFont val="Arial"/>
      </rPr>
      <t xml:space="preserve">1,774,000,000
</t>
    </r>
    <r>
      <rPr>
        <b/>
        <sz val="10"/>
        <rFont val="Arial"/>
      </rPr>
      <t>1,774,000,000</t>
    </r>
  </si>
  <si>
    <r>
      <rPr>
        <b/>
        <i/>
        <sz val="10"/>
        <rFont val="Arial"/>
      </rPr>
      <t>ADMIN CODE:  051700800100  -  LIBRARY BOARD</t>
    </r>
  </si>
  <si>
    <r>
      <rPr>
        <sz val="10"/>
        <rFont val="Arial"/>
      </rPr>
      <t>Postages &amp; courier Services</t>
    </r>
  </si>
  <si>
    <r>
      <rPr>
        <b/>
        <i/>
        <sz val="10"/>
        <rFont val="Arial"/>
      </rPr>
      <t>D E T A I L S    O F    C A P I T A L     E X P E N D I T U R E ADMIN CODE:  051700800100  -  LIBRARY BOARD</t>
    </r>
  </si>
  <si>
    <r>
      <rPr>
        <sz val="10"/>
        <rFont val="Arial"/>
      </rPr>
      <t>Construction/Provision of Libraries</t>
    </r>
  </si>
  <si>
    <r>
      <rPr>
        <sz val="10"/>
        <rFont val="Arial"/>
      </rPr>
      <t>Rehabilitation/Repairs of Libraries</t>
    </r>
  </si>
  <si>
    <r>
      <rPr>
        <sz val="10"/>
        <rFont val="Arial"/>
      </rPr>
      <t xml:space="preserve">Computer Software Acquisition
</t>
    </r>
    <r>
      <rPr>
        <b/>
        <sz val="10"/>
        <rFont val="Arial"/>
      </rPr>
      <t>Total</t>
    </r>
  </si>
  <si>
    <r>
      <rPr>
        <sz val="10"/>
        <rFont val="Arial"/>
      </rPr>
      <t xml:space="preserve">2,700,000
</t>
    </r>
    <r>
      <rPr>
        <b/>
        <sz val="10"/>
        <rFont val="Arial"/>
      </rPr>
      <t>50,000,000</t>
    </r>
  </si>
  <si>
    <r>
      <rPr>
        <sz val="10"/>
        <rFont val="Arial"/>
      </rPr>
      <t xml:space="preserve">-
</t>
    </r>
    <r>
      <rPr>
        <b/>
        <sz val="10"/>
        <rFont val="Arial"/>
      </rPr>
      <t>53,000,000</t>
    </r>
  </si>
  <si>
    <r>
      <rPr>
        <b/>
        <i/>
        <sz val="10"/>
        <rFont val="Arial"/>
      </rPr>
      <t>ADMIN CODE:  051701000100  -  AGENCY FOR MASS EDUCATION</t>
    </r>
  </si>
  <si>
    <r>
      <rPr>
        <b/>
        <i/>
        <sz val="10"/>
        <rFont val="Arial"/>
      </rPr>
      <t xml:space="preserve">D E T A I L S    O F    C A P I T A L     E X P E N D I T U R E
</t>
    </r>
    <r>
      <rPr>
        <b/>
        <i/>
        <sz val="10"/>
        <rFont val="Arial"/>
      </rPr>
      <t>ADMIN CODE:  051701000100  -  AGENCY FOR MASS EDUCATION</t>
    </r>
  </si>
  <si>
    <r>
      <rPr>
        <sz val="10"/>
        <rFont val="Arial"/>
      </rPr>
      <t xml:space="preserve">-
</t>
    </r>
    <r>
      <rPr>
        <b/>
        <sz val="10"/>
        <rFont val="Arial"/>
      </rPr>
      <t>45,000,000</t>
    </r>
  </si>
  <si>
    <r>
      <rPr>
        <sz val="10"/>
        <rFont val="Arial"/>
      </rPr>
      <t xml:space="preserve">500,000
</t>
    </r>
    <r>
      <rPr>
        <b/>
        <sz val="10"/>
        <rFont val="Arial"/>
      </rPr>
      <t>16,500,000</t>
    </r>
  </si>
  <si>
    <r>
      <rPr>
        <b/>
        <sz val="10"/>
        <rFont val="Arial"/>
      </rPr>
      <t xml:space="preserve">EXPLANATORY NOTES:
</t>
    </r>
    <r>
      <rPr>
        <sz val="10"/>
        <rFont val="Arial"/>
      </rPr>
      <t>32010109   Construction of additional skills Acquisition Center</t>
    </r>
  </si>
  <si>
    <r>
      <rPr>
        <b/>
        <i/>
        <sz val="10"/>
        <rFont val="Arial"/>
      </rPr>
      <t>ADMIN CODE:  051701800100  -  MAI IDRISS ALOOMA POLYTECHNIC, GEIDAM</t>
    </r>
  </si>
  <si>
    <r>
      <rPr>
        <b/>
        <i/>
        <sz val="10"/>
        <rFont val="Arial"/>
      </rPr>
      <t xml:space="preserve">D E T A I L S    O F    C A P I T A L     E X P E N D I T U R E
</t>
    </r>
    <r>
      <rPr>
        <b/>
        <i/>
        <sz val="10"/>
        <rFont val="Arial"/>
      </rPr>
      <t>ADMIN CODE:  051701800100  -  MAI IDRISS ALOOMA POLYTECHNIC, GEIDAM</t>
    </r>
  </si>
  <si>
    <r>
      <rPr>
        <sz val="10"/>
        <rFont val="Arial"/>
      </rPr>
      <t xml:space="preserve">-
</t>
    </r>
    <r>
      <rPr>
        <b/>
        <sz val="10"/>
        <rFont val="Arial"/>
      </rPr>
      <t>90,000,000</t>
    </r>
  </si>
  <si>
    <r>
      <rPr>
        <sz val="10"/>
        <rFont val="Arial"/>
      </rPr>
      <t xml:space="preserve">30,500,000
</t>
    </r>
    <r>
      <rPr>
        <b/>
        <sz val="10"/>
        <rFont val="Arial"/>
      </rPr>
      <t>78,000,000</t>
    </r>
  </si>
  <si>
    <r>
      <rPr>
        <b/>
        <i/>
        <sz val="10"/>
        <rFont val="Arial"/>
      </rPr>
      <t>ADMIN CODE:  051702100100  -  YOBE STATE UNIVERSITY</t>
    </r>
  </si>
  <si>
    <r>
      <rPr>
        <sz val="10"/>
        <rFont val="Arial"/>
      </rPr>
      <t>Satellites Broadcasting Access Charges</t>
    </r>
  </si>
  <si>
    <r>
      <rPr>
        <sz val="10"/>
        <rFont val="Arial"/>
      </rPr>
      <t>Sewage Charges</t>
    </r>
  </si>
  <si>
    <r>
      <rPr>
        <b/>
        <i/>
        <sz val="10"/>
        <rFont val="Arial"/>
      </rPr>
      <t xml:space="preserve">D E T A I L S    O F    C A P I T A L     E X P E N D I T U R E
</t>
    </r>
    <r>
      <rPr>
        <b/>
        <i/>
        <sz val="10"/>
        <rFont val="Arial"/>
      </rPr>
      <t>ADMIN CODE:  051702100100  -  YOBE STATE UNIVERSITY</t>
    </r>
  </si>
  <si>
    <r>
      <rPr>
        <b/>
        <i/>
        <sz val="10"/>
        <rFont val="Arial"/>
      </rPr>
      <t xml:space="preserve">D E T A I L S    O F    R E C U R R E N T     E X P E N D I T U R E
</t>
    </r>
    <r>
      <rPr>
        <b/>
        <i/>
        <sz val="10"/>
        <rFont val="Arial"/>
      </rPr>
      <t>ADMIN CODE:  051703000100  -  ZONAL INSPECTORATE</t>
    </r>
  </si>
  <si>
    <r>
      <rPr>
        <b/>
        <i/>
        <sz val="10"/>
        <rFont val="Arial"/>
      </rPr>
      <t>ADMIN CODE:  051703100100  -  ARABIC &amp; ISLAMIC EDUCATION BOARD</t>
    </r>
  </si>
  <si>
    <r>
      <rPr>
        <b/>
        <i/>
        <sz val="10"/>
        <rFont val="Arial"/>
      </rPr>
      <t xml:space="preserve">D E T A I L S    O F    C A P I T A L     E X P E N D I T U R E
</t>
    </r>
    <r>
      <rPr>
        <b/>
        <i/>
        <sz val="10"/>
        <rFont val="Arial"/>
      </rPr>
      <t>ADMIN CODE:  051703100100  -  ARABIC &amp; ISLAMIC EDUCATION BOARD</t>
    </r>
  </si>
  <si>
    <r>
      <rPr>
        <sz val="10"/>
        <rFont val="Arial"/>
      </rPr>
      <t xml:space="preserve">6,000,000
</t>
    </r>
    <r>
      <rPr>
        <b/>
        <sz val="10"/>
        <rFont val="Arial"/>
      </rPr>
      <t>14,000,000</t>
    </r>
  </si>
  <si>
    <r>
      <rPr>
        <sz val="10"/>
        <rFont val="Arial"/>
      </rPr>
      <t xml:space="preserve">6,000,000
</t>
    </r>
    <r>
      <rPr>
        <b/>
        <sz val="10"/>
        <rFont val="Arial"/>
      </rPr>
      <t>10,000,000</t>
    </r>
  </si>
  <si>
    <r>
      <rPr>
        <b/>
        <i/>
        <sz val="10"/>
        <rFont val="Arial"/>
      </rPr>
      <t>ADMIN CODE:  051705400100  -  TEACHING SERVICE BOARD (TSB)</t>
    </r>
  </si>
  <si>
    <r>
      <rPr>
        <b/>
        <i/>
        <sz val="10"/>
        <rFont val="Arial"/>
      </rPr>
      <t xml:space="preserve">D E T A I L S    O F    C A P I T A L     E X P E N D I T U R E
</t>
    </r>
    <r>
      <rPr>
        <b/>
        <i/>
        <sz val="10"/>
        <rFont val="Arial"/>
      </rPr>
      <t>ADMIN CODE:  051705400100  -  TEACHING SERVICE BOARD (TSB)</t>
    </r>
  </si>
  <si>
    <r>
      <rPr>
        <b/>
        <i/>
        <sz val="10"/>
        <rFont val="Arial"/>
      </rPr>
      <t>ADMIN CODE:  051705500100  -  SCIENCE &amp; TECHNICAL SCHOOLS BOARD</t>
    </r>
  </si>
  <si>
    <r>
      <rPr>
        <sz val="10"/>
        <rFont val="Arial"/>
      </rPr>
      <t xml:space="preserve">21010101
</t>
    </r>
    <r>
      <rPr>
        <sz val="10"/>
        <rFont val="Arial"/>
      </rPr>
      <t xml:space="preserve">22020101
</t>
    </r>
    <r>
      <rPr>
        <sz val="10"/>
        <rFont val="Arial"/>
      </rPr>
      <t xml:space="preserve">22020102
</t>
    </r>
    <r>
      <rPr>
        <sz val="10"/>
        <rFont val="Arial"/>
      </rPr>
      <t xml:space="preserve">22020201
</t>
    </r>
    <r>
      <rPr>
        <sz val="10"/>
        <rFont val="Arial"/>
      </rPr>
      <t xml:space="preserve">22020301
</t>
    </r>
    <r>
      <rPr>
        <sz val="10"/>
        <rFont val="Arial"/>
      </rPr>
      <t xml:space="preserve">22020307
</t>
    </r>
    <r>
      <rPr>
        <sz val="10"/>
        <rFont val="Arial"/>
      </rPr>
      <t xml:space="preserve">22020310
</t>
    </r>
    <r>
      <rPr>
        <sz val="10"/>
        <rFont val="Arial"/>
      </rPr>
      <t xml:space="preserve">22020401
</t>
    </r>
    <r>
      <rPr>
        <sz val="10"/>
        <rFont val="Arial"/>
      </rPr>
      <t xml:space="preserve">22020403
</t>
    </r>
    <r>
      <rPr>
        <sz val="10"/>
        <rFont val="Arial"/>
      </rPr>
      <t xml:space="preserve">22020405
</t>
    </r>
    <r>
      <rPr>
        <sz val="10"/>
        <rFont val="Arial"/>
      </rPr>
      <t xml:space="preserve">22020501
</t>
    </r>
    <r>
      <rPr>
        <sz val="10"/>
        <rFont val="Arial"/>
      </rPr>
      <t xml:space="preserve">22020801
</t>
    </r>
    <r>
      <rPr>
        <sz val="10"/>
        <rFont val="Arial"/>
      </rPr>
      <t xml:space="preserve">22020901
</t>
    </r>
    <r>
      <rPr>
        <sz val="10"/>
        <rFont val="Arial"/>
      </rPr>
      <t xml:space="preserve">22021004
</t>
    </r>
    <r>
      <rPr>
        <sz val="10"/>
        <rFont val="Arial"/>
      </rPr>
      <t>22021010</t>
    </r>
  </si>
  <si>
    <r>
      <rPr>
        <b/>
        <sz val="10"/>
        <rFont val="Arial"/>
      </rPr>
      <t xml:space="preserve">Consolidated Salary
</t>
    </r>
    <r>
      <rPr>
        <sz val="10"/>
        <rFont val="Arial"/>
      </rPr>
      <t xml:space="preserve">Local Transport and Travelling (Training) Local Transport and Travelling (Others) Electricity Charges
</t>
    </r>
    <r>
      <rPr>
        <sz val="10"/>
        <rFont val="Arial"/>
      </rPr>
      <t xml:space="preserve">Office Stationeries/Computer Consumables Drugs/Laboratory/Medical Supplies Teaching Aids/Instruction Materials Maintenance of Motor Vehicle  Maintenance of Office/Residential Building Maintenance of Plants/Generators Workshops &amp; Training – Local
</t>
    </r>
    <r>
      <rPr>
        <sz val="10"/>
        <rFont val="Arial"/>
      </rPr>
      <t xml:space="preserve">Motor Vehicle Fuel
</t>
    </r>
    <r>
      <rPr>
        <sz val="10"/>
        <rFont val="Arial"/>
      </rPr>
      <t xml:space="preserve">Bank Charges (other than interest) Medical Expenses - Local
</t>
    </r>
    <r>
      <rPr>
        <sz val="10"/>
        <rFont val="Arial"/>
      </rPr>
      <t xml:space="preserve">Direct Teaching &amp; Laboratory Cost
</t>
    </r>
    <r>
      <rPr>
        <b/>
        <sz val="10"/>
        <rFont val="Arial"/>
      </rPr>
      <t>Total Overhead Cost</t>
    </r>
  </si>
  <si>
    <r>
      <rPr>
        <sz val="10"/>
        <rFont val="Arial"/>
      </rPr>
      <t xml:space="preserve">70131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 xml:space="preserve">70922
</t>
    </r>
    <r>
      <rPr>
        <sz val="10"/>
        <rFont val="Arial"/>
      </rPr>
      <t>70922</t>
    </r>
  </si>
  <si>
    <r>
      <rPr>
        <sz val="10"/>
        <rFont val="Arial"/>
      </rPr>
      <t xml:space="preserve">00130000010105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 xml:space="preserve">00050000010000
</t>
    </r>
    <r>
      <rPr>
        <sz val="10"/>
        <rFont val="Arial"/>
      </rPr>
      <t>00050000010000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</si>
  <si>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</si>
  <si>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</si>
  <si>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b/>
        <sz val="10"/>
        <rFont val="Arial"/>
      </rPr>
      <t xml:space="preserve">1,348,328,430
</t>
    </r>
    <r>
      <rPr>
        <sz val="10"/>
        <rFont val="Arial"/>
      </rPr>
      <t xml:space="preserve">1,000,000
</t>
    </r>
    <r>
      <rPr>
        <sz val="10"/>
        <rFont val="Arial"/>
      </rPr>
      <t xml:space="preserve">20,640,000
</t>
    </r>
    <r>
      <rPr>
        <sz val="10"/>
        <rFont val="Arial"/>
      </rPr>
      <t xml:space="preserve">20,000,000
</t>
    </r>
    <r>
      <rPr>
        <sz val="10"/>
        <rFont val="Arial"/>
      </rPr>
      <t xml:space="preserve">1,050,000
</t>
    </r>
    <r>
      <rPr>
        <sz val="10"/>
        <rFont val="Arial"/>
      </rPr>
      <t xml:space="preserve">12,400,000
</t>
    </r>
    <r>
      <rPr>
        <sz val="10"/>
        <rFont val="Arial"/>
      </rPr>
      <t xml:space="preserve">730,000
</t>
    </r>
    <r>
      <rPr>
        <sz val="10"/>
        <rFont val="Arial"/>
      </rPr>
      <t xml:space="preserve">225,000
</t>
    </r>
    <r>
      <rPr>
        <sz val="10"/>
        <rFont val="Arial"/>
      </rPr>
      <t xml:space="preserve">200,000
</t>
    </r>
    <r>
      <rPr>
        <sz val="10"/>
        <rFont val="Arial"/>
      </rPr>
      <t xml:space="preserve">100,000
</t>
    </r>
    <r>
      <rPr>
        <sz val="10"/>
        <rFont val="Arial"/>
      </rPr>
      <t xml:space="preserve">23,220,000
</t>
    </r>
    <r>
      <rPr>
        <sz val="10"/>
        <rFont val="Arial"/>
      </rPr>
      <t xml:space="preserve">660,000
</t>
    </r>
    <r>
      <rPr>
        <sz val="10"/>
        <rFont val="Arial"/>
      </rPr>
      <t xml:space="preserve">25,000
</t>
    </r>
    <r>
      <rPr>
        <sz val="10"/>
        <rFont val="Arial"/>
      </rPr>
      <t xml:space="preserve">550,000
</t>
    </r>
    <r>
      <rPr>
        <sz val="10"/>
        <rFont val="Arial"/>
      </rPr>
      <t xml:space="preserve">20,000,000
</t>
    </r>
    <r>
      <rPr>
        <b/>
        <sz val="10"/>
        <rFont val="Arial"/>
      </rPr>
      <t>100,800,000</t>
    </r>
  </si>
  <si>
    <r>
      <rPr>
        <b/>
        <sz val="10"/>
        <rFont val="Arial"/>
      </rPr>
      <t xml:space="preserve">993,211,000
</t>
    </r>
    <r>
      <rPr>
        <sz val="10"/>
        <rFont val="Arial"/>
      </rPr>
      <t xml:space="preserve">1,000,000
</t>
    </r>
    <r>
      <rPr>
        <sz val="10"/>
        <rFont val="Arial"/>
      </rPr>
      <t xml:space="preserve">22,640,000
</t>
    </r>
    <r>
      <rPr>
        <sz val="10"/>
        <rFont val="Arial"/>
      </rPr>
      <t xml:space="preserve">- 1,050,000
</t>
    </r>
    <r>
      <rPr>
        <sz val="10"/>
        <rFont val="Arial"/>
      </rPr>
      <t xml:space="preserve">15,400,000
</t>
    </r>
    <r>
      <rPr>
        <sz val="10"/>
        <rFont val="Arial"/>
      </rPr>
      <t xml:space="preserve">730,000
</t>
    </r>
    <r>
      <rPr>
        <sz val="10"/>
        <rFont val="Arial"/>
      </rPr>
      <t xml:space="preserve">225,000
</t>
    </r>
    <r>
      <rPr>
        <sz val="10"/>
        <rFont val="Arial"/>
      </rPr>
      <t xml:space="preserve">200,000
</t>
    </r>
    <r>
      <rPr>
        <sz val="10"/>
        <rFont val="Arial"/>
      </rPr>
      <t xml:space="preserve">100,000
</t>
    </r>
    <r>
      <rPr>
        <sz val="10"/>
        <rFont val="Arial"/>
      </rPr>
      <t xml:space="preserve">25,220,000
</t>
    </r>
    <r>
      <rPr>
        <sz val="10"/>
        <rFont val="Arial"/>
      </rPr>
      <t xml:space="preserve">660,000
</t>
    </r>
    <r>
      <rPr>
        <sz val="10"/>
        <rFont val="Arial"/>
      </rPr>
      <t xml:space="preserve">25,000
</t>
    </r>
    <r>
      <rPr>
        <sz val="10"/>
        <rFont val="Arial"/>
      </rPr>
      <t xml:space="preserve">550,000
</t>
    </r>
    <r>
      <rPr>
        <sz val="10"/>
        <rFont val="Arial"/>
      </rPr>
      <t xml:space="preserve">20,000,000
</t>
    </r>
    <r>
      <rPr>
        <b/>
        <sz val="10"/>
        <rFont val="Arial"/>
      </rPr>
      <t>87,800,000</t>
    </r>
  </si>
  <si>
    <r>
      <rPr>
        <b/>
        <i/>
        <sz val="10"/>
        <rFont val="Arial"/>
      </rPr>
      <t xml:space="preserve">D E T A I L S    O F    C A P I T A L     E X P E N D I T U R E
</t>
    </r>
    <r>
      <rPr>
        <b/>
        <i/>
        <sz val="10"/>
        <rFont val="Arial"/>
      </rPr>
      <t>ADMIN CODE:  051705500100  -  SCIENCE &amp; TECHNICAL SCHOOLS BOARD</t>
    </r>
  </si>
  <si>
    <r>
      <rPr>
        <b/>
        <sz val="10"/>
        <rFont val="Arial"/>
      </rPr>
      <t xml:space="preserve">EXPLANATORY NOTES:
</t>
    </r>
    <r>
      <rPr>
        <sz val="10"/>
        <rFont val="Arial"/>
      </rPr>
      <t>32010109   BEST Centers at Potiskum, Nguru, Gashua etc</t>
    </r>
  </si>
  <si>
    <r>
      <rPr>
        <b/>
        <i/>
        <sz val="10"/>
        <rFont val="Arial"/>
      </rPr>
      <t>ADMIN CODE:  051705600100  -  YOBE STATE SCHOLARSHIP BOARD</t>
    </r>
  </si>
  <si>
    <r>
      <rPr>
        <b/>
        <i/>
        <sz val="10"/>
        <rFont val="Arial"/>
      </rPr>
      <t xml:space="preserve">D E T A I L S    O F    C A P I T A L     E X P E N D I T U R E
</t>
    </r>
    <r>
      <rPr>
        <b/>
        <i/>
        <sz val="10"/>
        <rFont val="Arial"/>
      </rPr>
      <t>ADMIN CODE:  051705600100  -  YOBE STATE SCHOLARSHIP BOARD</t>
    </r>
  </si>
  <si>
    <r>
      <rPr>
        <sz val="10"/>
        <rFont val="Arial"/>
      </rPr>
      <t xml:space="preserve">Tuition, Registration &amp; Exam fees
</t>
    </r>
    <r>
      <rPr>
        <b/>
        <sz val="10"/>
        <rFont val="Arial"/>
      </rPr>
      <t>Total</t>
    </r>
  </si>
  <si>
    <r>
      <rPr>
        <sz val="10"/>
        <rFont val="Arial"/>
      </rPr>
      <t xml:space="preserve">400,000,000
</t>
    </r>
    <r>
      <rPr>
        <b/>
        <sz val="10"/>
        <rFont val="Arial"/>
      </rPr>
      <t>472,000,000</t>
    </r>
  </si>
  <si>
    <r>
      <rPr>
        <sz val="10"/>
        <rFont val="Arial"/>
      </rPr>
      <t xml:space="preserve">600,000,000
</t>
    </r>
    <r>
      <rPr>
        <b/>
        <sz val="10"/>
        <rFont val="Arial"/>
      </rPr>
      <t>602,000,000</t>
    </r>
  </si>
  <si>
    <r>
      <rPr>
        <sz val="10"/>
        <rFont val="Arial"/>
      </rPr>
      <t xml:space="preserve">Travels for interview/screening, authenticatio and engagement with the students' beneficiaries (Domestic and Foreign).
</t>
    </r>
    <r>
      <rPr>
        <sz val="10"/>
        <rFont val="Arial"/>
      </rPr>
      <t>Counselling and students' orientation of both Secondary School and Tertiary Institutions</t>
    </r>
  </si>
  <si>
    <r>
      <rPr>
        <sz val="10"/>
        <rFont val="Arial"/>
      </rPr>
      <t xml:space="preserve">32030112   Comprehensive ICT &amp; Digitilization of the Scholarship Data System etc
</t>
    </r>
    <r>
      <rPr>
        <sz val="10"/>
        <rFont val="Arial"/>
      </rPr>
      <t>32030113   Payment of scholarship</t>
    </r>
  </si>
  <si>
    <r>
      <rPr>
        <b/>
        <i/>
        <sz val="10"/>
        <rFont val="Arial"/>
      </rPr>
      <t>ADMIN CODE:  051706400100  -  EDUCATION RESOURCE CENTRE</t>
    </r>
  </si>
  <si>
    <r>
      <rPr>
        <sz val="10"/>
        <rFont val="Arial"/>
      </rPr>
      <t xml:space="preserve">Bicycle Advances
</t>
    </r>
    <r>
      <rPr>
        <b/>
        <sz val="10"/>
        <rFont val="Arial"/>
      </rPr>
      <t>Total Overhead Cost</t>
    </r>
  </si>
  <si>
    <r>
      <rPr>
        <sz val="10"/>
        <rFont val="Arial"/>
      </rPr>
      <t xml:space="preserve">25,000
</t>
    </r>
    <r>
      <rPr>
        <b/>
        <sz val="10"/>
        <rFont val="Arial"/>
      </rPr>
      <t>1,800,000</t>
    </r>
  </si>
  <si>
    <r>
      <rPr>
        <b/>
        <i/>
        <sz val="10"/>
        <rFont val="Arial"/>
      </rPr>
      <t xml:space="preserve">D E T A I L S    O F    R E C U R R E N T     E X P E N D I T U R E
</t>
    </r>
    <r>
      <rPr>
        <b/>
        <i/>
        <sz val="10"/>
        <rFont val="Arial"/>
      </rPr>
      <t>ADMIN CODE: 051706500100 - COLLEGE OF EDUCATION GASHUA</t>
    </r>
  </si>
  <si>
    <r>
      <rPr>
        <b/>
        <i/>
        <sz val="10"/>
        <rFont val="Arial"/>
      </rPr>
      <t>ADMIN CODE: 051706500100 - COLLEGE OF EDUCATION GASHUA</t>
    </r>
  </si>
  <si>
    <r>
      <rPr>
        <b/>
        <i/>
        <sz val="10"/>
        <rFont val="Arial"/>
      </rPr>
      <t xml:space="preserve">D E T A I L S    O F    R E C U R R E N T     E X P E N D I T U R E
</t>
    </r>
    <r>
      <rPr>
        <b/>
        <i/>
        <sz val="10"/>
        <rFont val="Arial"/>
      </rPr>
      <t>ADMIN CODE: 051706600100 - COLLEGE OF ADMINISTRATIVE &amp; BUSINESS STUDIES, (CABS) POTISKUM</t>
    </r>
  </si>
  <si>
    <r>
      <rPr>
        <b/>
        <i/>
        <sz val="10"/>
        <rFont val="Arial"/>
      </rPr>
      <t>ADMIN CODE: 051706600100 - COLLEGE OF ADMINISTRATIVE &amp; BUSINESS STUDIES, (CABS) POTISKUM</t>
    </r>
  </si>
  <si>
    <r>
      <rPr>
        <b/>
        <i/>
        <sz val="10"/>
        <rFont val="Arial"/>
      </rPr>
      <t>D E T A I L S    O F    R E C U R R E N T     E X P E N D I T U R E ADMIN CODE: 051706700100 - COLLEGE OF AGRICULTURE, GUJBA</t>
    </r>
  </si>
  <si>
    <r>
      <rPr>
        <sz val="10"/>
        <rFont val="Arial"/>
      </rPr>
      <t xml:space="preserve">21010101
</t>
    </r>
    <r>
      <rPr>
        <sz val="10"/>
        <rFont val="Arial"/>
      </rPr>
      <t xml:space="preserve">22020101
</t>
    </r>
    <r>
      <rPr>
        <sz val="10"/>
        <rFont val="Arial"/>
      </rPr>
      <t xml:space="preserve">22020102
</t>
    </r>
    <r>
      <rPr>
        <sz val="10"/>
        <rFont val="Arial"/>
      </rPr>
      <t xml:space="preserve">22020301
</t>
    </r>
    <r>
      <rPr>
        <sz val="10"/>
        <rFont val="Arial"/>
      </rPr>
      <t xml:space="preserve">22020304
</t>
    </r>
    <r>
      <rPr>
        <sz val="10"/>
        <rFont val="Arial"/>
      </rPr>
      <t xml:space="preserve">22020305
</t>
    </r>
    <r>
      <rPr>
        <sz val="10"/>
        <rFont val="Arial"/>
      </rPr>
      <t xml:space="preserve">22020401
</t>
    </r>
    <r>
      <rPr>
        <sz val="10"/>
        <rFont val="Arial"/>
      </rPr>
      <t xml:space="preserve">22020404
</t>
    </r>
    <r>
      <rPr>
        <sz val="10"/>
        <rFont val="Arial"/>
      </rPr>
      <t xml:space="preserve">22020405
</t>
    </r>
    <r>
      <rPr>
        <sz val="10"/>
        <rFont val="Arial"/>
      </rPr>
      <t xml:space="preserve">22020501
</t>
    </r>
    <r>
      <rPr>
        <sz val="10"/>
        <rFont val="Arial"/>
      </rPr>
      <t xml:space="preserve">22020807
</t>
    </r>
    <r>
      <rPr>
        <sz val="10"/>
        <rFont val="Arial"/>
      </rPr>
      <t xml:space="preserve">22020901
</t>
    </r>
    <r>
      <rPr>
        <sz val="10"/>
        <rFont val="Arial"/>
      </rPr>
      <t>22021004</t>
    </r>
  </si>
  <si>
    <r>
      <rPr>
        <b/>
        <sz val="10"/>
        <rFont val="Arial"/>
      </rPr>
      <t xml:space="preserve">Consolidated Salary
</t>
    </r>
    <r>
      <rPr>
        <sz val="10"/>
        <rFont val="Arial"/>
      </rPr>
      <t xml:space="preserve">Local Transport and Travelling (Training) Local Transport and Travelling (Others) Office Stationeries/Computer Consumables Magazines and Periodicals
</t>
    </r>
    <r>
      <rPr>
        <sz val="10"/>
        <rFont val="Arial"/>
      </rPr>
      <t xml:space="preserve">Printing of Non Security Documents Maintenance of Motor Vehicle Maintenance of ICT Equipment Maintenance of Plants/Generators Workshops &amp; Training – Local Other Fuel/Lubricants
</t>
    </r>
    <r>
      <rPr>
        <sz val="10"/>
        <rFont val="Arial"/>
      </rPr>
      <t xml:space="preserve">Bank Charges (other than interest) Medical Expenses - Local
</t>
    </r>
    <r>
      <rPr>
        <b/>
        <sz val="10"/>
        <rFont val="Arial"/>
      </rPr>
      <t>Total Overhead Cost</t>
    </r>
  </si>
  <si>
    <r>
      <rPr>
        <sz val="10"/>
        <rFont val="Arial"/>
      </rPr>
      <t xml:space="preserve">70131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 xml:space="preserve">70941
</t>
    </r>
    <r>
      <rPr>
        <sz val="10"/>
        <rFont val="Arial"/>
      </rPr>
      <t>70941</t>
    </r>
  </si>
  <si>
    <r>
      <rPr>
        <sz val="10"/>
        <rFont val="Arial"/>
      </rPr>
      <t xml:space="preserve">00130000010105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 xml:space="preserve">00050000020000
</t>
    </r>
    <r>
      <rPr>
        <sz val="10"/>
        <rFont val="Arial"/>
      </rPr>
      <t>00050000020000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</si>
  <si>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</si>
  <si>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b/>
        <sz val="10"/>
        <rFont val="Arial"/>
      </rPr>
      <t xml:space="preserve">539,098,140
</t>
    </r>
    <r>
      <rPr>
        <sz val="10"/>
        <rFont val="Arial"/>
      </rPr>
      <t xml:space="preserve">500,000
</t>
    </r>
    <r>
      <rPr>
        <sz val="10"/>
        <rFont val="Arial"/>
      </rPr>
      <t xml:space="preserve">370,000
</t>
    </r>
    <r>
      <rPr>
        <sz val="10"/>
        <rFont val="Arial"/>
      </rPr>
      <t xml:space="preserve">525,000
</t>
    </r>
    <r>
      <rPr>
        <sz val="10"/>
        <rFont val="Arial"/>
      </rPr>
      <t xml:space="preserve">60,000
</t>
    </r>
    <r>
      <rPr>
        <sz val="10"/>
        <rFont val="Arial"/>
      </rPr>
      <t xml:space="preserve">40,450,000
</t>
    </r>
    <r>
      <rPr>
        <sz val="10"/>
        <rFont val="Arial"/>
      </rPr>
      <t xml:space="preserve">150,000
</t>
    </r>
    <r>
      <rPr>
        <sz val="10"/>
        <rFont val="Arial"/>
      </rPr>
      <t xml:space="preserve">7,500,000
</t>
    </r>
    <r>
      <rPr>
        <sz val="10"/>
        <rFont val="Arial"/>
      </rPr>
      <t xml:space="preserve">300,000
</t>
    </r>
    <r>
      <rPr>
        <sz val="10"/>
        <rFont val="Arial"/>
      </rPr>
      <t xml:space="preserve">10,050,000
</t>
    </r>
    <r>
      <rPr>
        <sz val="10"/>
        <rFont val="Arial"/>
      </rPr>
      <t xml:space="preserve">500,000
</t>
    </r>
    <r>
      <rPr>
        <sz val="10"/>
        <rFont val="Arial"/>
      </rPr>
      <t xml:space="preserve">30,000
</t>
    </r>
    <r>
      <rPr>
        <sz val="10"/>
        <rFont val="Arial"/>
      </rPr>
      <t xml:space="preserve">320,000
</t>
    </r>
    <r>
      <rPr>
        <b/>
        <sz val="10"/>
        <rFont val="Arial"/>
      </rPr>
      <t>60,755,000</t>
    </r>
  </si>
  <si>
    <r>
      <rPr>
        <b/>
        <sz val="10"/>
        <rFont val="Arial"/>
      </rPr>
      <t xml:space="preserve">477,078,000
</t>
    </r>
    <r>
      <rPr>
        <sz val="10"/>
        <rFont val="Arial"/>
      </rPr>
      <t xml:space="preserve">500,000
</t>
    </r>
    <r>
      <rPr>
        <sz val="10"/>
        <rFont val="Arial"/>
      </rPr>
      <t xml:space="preserve">370,000
</t>
    </r>
    <r>
      <rPr>
        <sz val="10"/>
        <rFont val="Arial"/>
      </rPr>
      <t xml:space="preserve">525,000
</t>
    </r>
    <r>
      <rPr>
        <sz val="10"/>
        <rFont val="Arial"/>
      </rPr>
      <t xml:space="preserve">60,000
</t>
    </r>
    <r>
      <rPr>
        <sz val="10"/>
        <rFont val="Arial"/>
      </rPr>
      <t xml:space="preserve">9,245,000
</t>
    </r>
    <r>
      <rPr>
        <sz val="10"/>
        <rFont val="Arial"/>
      </rPr>
      <t xml:space="preserve">150,000
</t>
    </r>
    <r>
      <rPr>
        <sz val="10"/>
        <rFont val="Arial"/>
      </rPr>
      <t xml:space="preserve">5,000,000
</t>
    </r>
    <r>
      <rPr>
        <sz val="10"/>
        <rFont val="Arial"/>
      </rPr>
      <t xml:space="preserve">300,000
</t>
    </r>
    <r>
      <rPr>
        <sz val="10"/>
        <rFont val="Arial"/>
      </rPr>
      <t xml:space="preserve">14,550,000
</t>
    </r>
    <r>
      <rPr>
        <sz val="10"/>
        <rFont val="Arial"/>
      </rPr>
      <t xml:space="preserve">500,000
</t>
    </r>
    <r>
      <rPr>
        <sz val="10"/>
        <rFont val="Arial"/>
      </rPr>
      <t xml:space="preserve">30,000
</t>
    </r>
    <r>
      <rPr>
        <sz val="10"/>
        <rFont val="Arial"/>
      </rPr>
      <t xml:space="preserve">320,000
</t>
    </r>
    <r>
      <rPr>
        <b/>
        <sz val="10"/>
        <rFont val="Arial"/>
      </rPr>
      <t>31,550,000</t>
    </r>
  </si>
  <si>
    <r>
      <rPr>
        <b/>
        <i/>
        <sz val="10"/>
        <rFont val="Arial"/>
      </rPr>
      <t>ADMIN CODE: 051706700100 - COLLEGE OF AGRICULTURE, GUJBA</t>
    </r>
  </si>
  <si>
    <r>
      <rPr>
        <sz val="10"/>
        <rFont val="Arial"/>
      </rPr>
      <t>Rehabilitation/Repairs of ICT Infrastructure</t>
    </r>
  </si>
  <si>
    <r>
      <rPr>
        <sz val="10"/>
        <rFont val="Arial"/>
      </rPr>
      <t>Building Materials/Equipment</t>
    </r>
  </si>
  <si>
    <r>
      <rPr>
        <b/>
        <i/>
        <sz val="10"/>
        <rFont val="Arial"/>
      </rPr>
      <t xml:space="preserve">D E T A I L S    O F    R E C U R R E N T     E X P E N D I T U R E
</t>
    </r>
    <r>
      <rPr>
        <b/>
        <i/>
        <sz val="10"/>
        <rFont val="Arial"/>
      </rPr>
      <t>ADMIN CODE: 051706900100 - COLLEGE OF LEGAL &amp; ISLAMIC STUDIES, NGURU</t>
    </r>
  </si>
  <si>
    <r>
      <rPr>
        <sz val="10"/>
        <rFont val="Arial"/>
      </rPr>
      <t>Conference &amp; Seminars – International</t>
    </r>
  </si>
  <si>
    <r>
      <rPr>
        <sz val="10"/>
        <rFont val="Arial"/>
      </rPr>
      <t xml:space="preserve">30,000
</t>
    </r>
    <r>
      <rPr>
        <b/>
        <sz val="10"/>
        <rFont val="Arial"/>
      </rPr>
      <t>36,000,000</t>
    </r>
  </si>
  <si>
    <r>
      <rPr>
        <sz val="10"/>
        <rFont val="Arial"/>
      </rPr>
      <t xml:space="preserve">30,000
</t>
    </r>
    <r>
      <rPr>
        <b/>
        <sz val="10"/>
        <rFont val="Arial"/>
      </rPr>
      <t>34,000,000</t>
    </r>
  </si>
  <si>
    <r>
      <rPr>
        <b/>
        <i/>
        <sz val="10"/>
        <rFont val="Arial"/>
      </rPr>
      <t>ADMIN CODE: 051706900100 - COLLEGE OF LEGAL &amp; ISLAMIC STUDIES, NGURU</t>
    </r>
  </si>
  <si>
    <r>
      <rPr>
        <sz val="10"/>
        <rFont val="Arial"/>
      </rPr>
      <t xml:space="preserve">-
</t>
    </r>
    <r>
      <rPr>
        <b/>
        <sz val="10"/>
        <rFont val="Arial"/>
      </rPr>
      <t>200,000,000</t>
    </r>
  </si>
  <si>
    <r>
      <rPr>
        <sz val="10"/>
        <rFont val="Arial"/>
      </rPr>
      <t xml:space="preserve">20,000,000
</t>
    </r>
    <r>
      <rPr>
        <b/>
        <sz val="10"/>
        <rFont val="Arial"/>
      </rPr>
      <t>140,000,000</t>
    </r>
  </si>
  <si>
    <r>
      <rPr>
        <b/>
        <i/>
        <sz val="10"/>
        <rFont val="Arial"/>
      </rPr>
      <t xml:space="preserve">D E T A I L S    O F    R E C U R R E N T     E X P E N D I T U R E
</t>
    </r>
    <r>
      <rPr>
        <b/>
        <i/>
        <sz val="10"/>
        <rFont val="Arial"/>
      </rPr>
      <t>ADMIN CODE: 051706900100 - MINISTRY OF HIGHER EDUCATION</t>
    </r>
  </si>
  <si>
    <r>
      <rPr>
        <b/>
        <sz val="10"/>
        <rFont val="Arial"/>
      </rPr>
      <t>MINISTRY  OF HIGHER EDUCATION</t>
    </r>
  </si>
  <si>
    <r>
      <rPr>
        <b/>
        <i/>
        <sz val="10"/>
        <rFont val="Arial"/>
      </rPr>
      <t>ADMIN CODE: 051706900100 - MINISTRY OF HIGHER EDUCATION</t>
    </r>
  </si>
  <si>
    <r>
      <rPr>
        <sz val="10"/>
        <rFont val="Arial"/>
      </rPr>
      <t xml:space="preserve">300,000,000
</t>
    </r>
    <r>
      <rPr>
        <b/>
        <sz val="10"/>
        <rFont val="Arial"/>
      </rPr>
      <t>305,500,000</t>
    </r>
  </si>
  <si>
    <r>
      <rPr>
        <b/>
        <i/>
        <sz val="10"/>
        <rFont val="Arial"/>
      </rPr>
      <t xml:space="preserve">D E T A I L S    O F    R E C U R R E N T     E X P E N D I T U R E
</t>
    </r>
    <r>
      <rPr>
        <b/>
        <i/>
        <sz val="10"/>
        <rFont val="Arial"/>
      </rPr>
      <t>ADMIN CODE: 052100100100 - MINISTRY OF HEALTH</t>
    </r>
  </si>
  <si>
    <r>
      <rPr>
        <b/>
        <i/>
        <sz val="10"/>
        <rFont val="Arial"/>
      </rPr>
      <t>ADMIN CODE: 052100100100 - MINISTRY OF HEALTH</t>
    </r>
  </si>
  <si>
    <r>
      <rPr>
        <sz val="10"/>
        <rFont val="Arial"/>
      </rPr>
      <t>Purchase of Binding Equipment</t>
    </r>
  </si>
  <si>
    <r>
      <rPr>
        <sz val="10"/>
        <rFont val="Arial"/>
      </rPr>
      <t>Doctors Quarters</t>
    </r>
  </si>
  <si>
    <r>
      <rPr>
        <sz val="10"/>
        <rFont val="Arial"/>
      </rPr>
      <t>Staff Quarters and Student Hostels (Nguru &amp; College of Nursing)</t>
    </r>
  </si>
  <si>
    <r>
      <rPr>
        <sz val="10"/>
        <rFont val="Arial"/>
      </rPr>
      <t>Const. of Gen. Hospital Machina, Nguru, Bara and Karasuwa</t>
    </r>
  </si>
  <si>
    <r>
      <rPr>
        <sz val="10"/>
        <rFont val="Arial"/>
      </rPr>
      <t>Fika, Nangere and Yunusari</t>
    </r>
  </si>
  <si>
    <r>
      <rPr>
        <b/>
        <i/>
        <sz val="10"/>
        <rFont val="Arial"/>
      </rPr>
      <t>ADMIN CODE: 052100100200 - EPIDEMOLOGICAL UNIT</t>
    </r>
  </si>
  <si>
    <r>
      <rPr>
        <sz val="10"/>
        <rFont val="Arial"/>
      </rPr>
      <t xml:space="preserve">Maintenance of Plants/Generators
</t>
    </r>
    <r>
      <rPr>
        <b/>
        <sz val="10"/>
        <rFont val="Arial"/>
      </rPr>
      <t>Total Overhead Cost</t>
    </r>
  </si>
  <si>
    <r>
      <rPr>
        <b/>
        <i/>
        <sz val="10"/>
        <rFont val="Arial"/>
      </rPr>
      <t xml:space="preserve">D E T A I L S    O F    R E C U R R E N T     E X P E N D I T U R E
</t>
    </r>
    <r>
      <rPr>
        <b/>
        <i/>
        <sz val="10"/>
        <rFont val="Arial"/>
      </rPr>
      <t>ADMIN CODE: 052100100300  -  NPI UNIT</t>
    </r>
  </si>
  <si>
    <r>
      <rPr>
        <b/>
        <i/>
        <sz val="10"/>
        <rFont val="Arial"/>
      </rPr>
      <t>ADMIN CODE: 052100300100  -  PRIMARY HEALTH CARE MANAGEMENT BOARD</t>
    </r>
  </si>
  <si>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00040000010000</t>
    </r>
  </si>
  <si>
    <r>
      <rPr>
        <b/>
        <i/>
        <sz val="10"/>
        <rFont val="Arial"/>
      </rPr>
      <t>D E T A I L S    O F    C A P I T A L     E X P E N D I T U R E ADMIN CODE: 052100300100  -  PRIMARY HEALTH CARE MANAGEMENT BOARD</t>
    </r>
  </si>
  <si>
    <r>
      <rPr>
        <sz val="10"/>
        <rFont val="Arial"/>
      </rPr>
      <t>Other Storage Facilities</t>
    </r>
  </si>
  <si>
    <r>
      <rPr>
        <b/>
        <sz val="10"/>
        <rFont val="Arial"/>
      </rPr>
      <t xml:space="preserve">EXPLANATORY NOTES:
</t>
    </r>
    <r>
      <rPr>
        <sz val="10"/>
        <rFont val="Arial"/>
      </rPr>
      <t>32010110   Dakasku, Bula and Jajere Health Center</t>
    </r>
  </si>
  <si>
    <r>
      <rPr>
        <b/>
        <i/>
        <sz val="10"/>
        <rFont val="Arial"/>
      </rPr>
      <t>ADMIN CODE: 052110200100  -  HOSPITAL MANAGEMENT BOARD (HMB)</t>
    </r>
  </si>
  <si>
    <r>
      <rPr>
        <b/>
        <i/>
        <sz val="10"/>
        <rFont val="Arial"/>
      </rPr>
      <t xml:space="preserve">D E T A I L S    O F    C A P I T A L     E X P E N D I T U R E
</t>
    </r>
    <r>
      <rPr>
        <b/>
        <i/>
        <sz val="10"/>
        <rFont val="Arial"/>
      </rPr>
      <t>ADMIN CODE: 052110200100  -  HOSPITAL MANAGEMENT BOARD (HMB)</t>
    </r>
  </si>
  <si>
    <r>
      <rPr>
        <sz val="10"/>
        <rFont val="Arial"/>
      </rPr>
      <t>Purchase of Stabilizers</t>
    </r>
  </si>
  <si>
    <r>
      <rPr>
        <sz val="10"/>
        <rFont val="Arial"/>
      </rPr>
      <t>Bed-Tables/Side-Lockers</t>
    </r>
  </si>
  <si>
    <r>
      <rPr>
        <b/>
        <i/>
        <sz val="10"/>
        <rFont val="Arial"/>
      </rPr>
      <t xml:space="preserve">D E T A I L S    O F    R E C U R R E N T     E X P E N D I T U R E
</t>
    </r>
    <r>
      <rPr>
        <b/>
        <i/>
        <sz val="10"/>
        <rFont val="Arial"/>
      </rPr>
      <t>ADMIN CODE: 052110200200  -  YOBE STATE UNIVERSITY TEACHING HOSPITAL</t>
    </r>
  </si>
  <si>
    <r>
      <rPr>
        <sz val="10"/>
        <rFont val="Arial"/>
      </rPr>
      <t>Workshops &amp; Training – International</t>
    </r>
  </si>
  <si>
    <r>
      <rPr>
        <sz val="10"/>
        <rFont val="Arial"/>
      </rPr>
      <t>Short Term Courses – International</t>
    </r>
  </si>
  <si>
    <r>
      <rPr>
        <b/>
        <i/>
        <sz val="10"/>
        <rFont val="Arial"/>
      </rPr>
      <t xml:space="preserve">D E T A I L S    O F    C A P I T A L     E X P E N D I T U R E
</t>
    </r>
    <r>
      <rPr>
        <b/>
        <i/>
        <sz val="10"/>
        <rFont val="Arial"/>
      </rPr>
      <t>ADMIN CODE: 052110200200  -  YOBE STATE UNIVERSITY TEACHING HOSPITAL</t>
    </r>
  </si>
  <si>
    <r>
      <rPr>
        <b/>
        <sz val="10"/>
        <rFont val="Arial"/>
      </rPr>
      <t xml:space="preserve">EXPLANATORY NOTES:
</t>
    </r>
    <r>
      <rPr>
        <sz val="10"/>
        <rFont val="Arial"/>
      </rPr>
      <t>32010405   Purchase of Ambulance</t>
    </r>
  </si>
  <si>
    <r>
      <rPr>
        <b/>
        <i/>
        <sz val="10"/>
        <rFont val="Arial"/>
      </rPr>
      <t>D E T A I L S    O F    R E C U R R E N T     E X P E N D I T U R E ADMIN CODE: 052110400100  -  SHEHU SULE COLLEGE OF NURSING &amp; MIDWIFERY, DAMATURU</t>
    </r>
  </si>
  <si>
    <r>
      <rPr>
        <sz val="10"/>
        <rFont val="Arial"/>
      </rPr>
      <t xml:space="preserve">00130000010105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 xml:space="preserve">00040000010000
</t>
    </r>
    <r>
      <rPr>
        <sz val="10"/>
        <rFont val="Arial"/>
      </rPr>
      <t>00040000010000</t>
    </r>
  </si>
  <si>
    <r>
      <rPr>
        <b/>
        <i/>
        <sz val="10"/>
        <rFont val="Arial"/>
      </rPr>
      <t>D E T A I L S    O F    C A P I T A L     E X P E N D I T U R E ADMIN CODE: 052110400100  -  SHEHU SULE COLLEGE OF NURSING &amp; MIDWIFERY, DAMATURU</t>
    </r>
  </si>
  <si>
    <r>
      <rPr>
        <b/>
        <i/>
        <sz val="10"/>
        <rFont val="Arial"/>
      </rPr>
      <t>ADMIN CODE: 052110600100  -  COLLEGE OF HEALTH SCIENCE &amp; TECHNOLOGY, NGURU</t>
    </r>
  </si>
  <si>
    <r>
      <rPr>
        <b/>
        <i/>
        <sz val="10"/>
        <rFont val="Arial"/>
      </rPr>
      <t xml:space="preserve">D E T A I L S    O F    C A P I T A L     E X P E N D I T U R E
</t>
    </r>
    <r>
      <rPr>
        <b/>
        <i/>
        <sz val="10"/>
        <rFont val="Arial"/>
      </rPr>
      <t>ADMIN CODE: 052110600100  -  COLLEGE OF HEALTH SCIENCE &amp; TECHNOLOGY, NGURU</t>
    </r>
  </si>
  <si>
    <r>
      <rPr>
        <sz val="10"/>
        <rFont val="Arial"/>
      </rPr>
      <t xml:space="preserve">6,000,000
</t>
    </r>
    <r>
      <rPr>
        <b/>
        <sz val="10"/>
        <rFont val="Arial"/>
      </rPr>
      <t>117,000,000</t>
    </r>
  </si>
  <si>
    <r>
      <rPr>
        <sz val="10"/>
        <rFont val="Arial"/>
      </rPr>
      <t xml:space="preserve">7,000,000
</t>
    </r>
    <r>
      <rPr>
        <b/>
        <sz val="10"/>
        <rFont val="Arial"/>
      </rPr>
      <t>146,000,000</t>
    </r>
  </si>
  <si>
    <r>
      <rPr>
        <b/>
        <i/>
        <sz val="10"/>
        <rFont val="Arial"/>
      </rPr>
      <t>ADMIN CODE: 052110700100  -  FAMILY SUPPORT MCHC</t>
    </r>
  </si>
  <si>
    <r>
      <rPr>
        <sz val="10"/>
        <rFont val="Arial"/>
      </rPr>
      <t xml:space="preserve">Maintenance Of Plants/Generators
</t>
    </r>
    <r>
      <rPr>
        <b/>
        <sz val="10"/>
        <rFont val="Arial"/>
      </rPr>
      <t>Total Overhead Cost</t>
    </r>
  </si>
  <si>
    <r>
      <rPr>
        <sz val="10"/>
        <rFont val="Arial"/>
      </rPr>
      <t xml:space="preserve">200,000
</t>
    </r>
    <r>
      <rPr>
        <b/>
        <sz val="10"/>
        <rFont val="Arial"/>
      </rPr>
      <t>1,500,000</t>
    </r>
  </si>
  <si>
    <r>
      <rPr>
        <b/>
        <i/>
        <sz val="10"/>
        <rFont val="Arial"/>
      </rPr>
      <t xml:space="preserve">D E T A I L S    O F    R E C U R R E N T     E X P E N D I T U R E
</t>
    </r>
    <r>
      <rPr>
        <b/>
        <i/>
        <sz val="10"/>
        <rFont val="Arial"/>
      </rPr>
      <t>ADMIN CODE: 053500100100  -  MINISTRY OF ENVIRONMENT</t>
    </r>
  </si>
  <si>
    <r>
      <rPr>
        <sz val="10"/>
        <rFont val="Arial"/>
      </rPr>
      <t>Procurement of Seeds &amp; Seedlings</t>
    </r>
  </si>
  <si>
    <r>
      <rPr>
        <b/>
        <i/>
        <sz val="10"/>
        <rFont val="Arial"/>
      </rPr>
      <t xml:space="preserve">D E T A I L S    O F    C A P I T A L     E X P E N D I T U R E
</t>
    </r>
    <r>
      <rPr>
        <b/>
        <i/>
        <sz val="10"/>
        <rFont val="Arial"/>
      </rPr>
      <t>ADMIN CODE: 053500100100  -  MINISTRY OF ENVIRONMENT</t>
    </r>
  </si>
  <si>
    <r>
      <rPr>
        <sz val="10"/>
        <rFont val="Arial"/>
      </rPr>
      <t>Industrial Pollution control</t>
    </r>
  </si>
  <si>
    <r>
      <rPr>
        <sz val="10"/>
        <rFont val="Arial"/>
      </rPr>
      <t>Purchase of Air Navigation Equipment</t>
    </r>
  </si>
  <si>
    <r>
      <rPr>
        <b/>
        <sz val="10"/>
        <rFont val="Arial"/>
      </rPr>
      <t xml:space="preserve">EXPLANATORY NOTES:
</t>
    </r>
    <r>
      <rPr>
        <vertAlign val="superscript"/>
        <sz val="10"/>
        <rFont val="Arial"/>
        <family val="2"/>
      </rPr>
      <t xml:space="preserve">32010129   </t>
    </r>
    <r>
      <rPr>
        <sz val="10"/>
        <rFont val="Arial"/>
      </rPr>
      <t xml:space="preserve">Raising of 5m seedlings and tree planting etc. </t>
    </r>
    <r>
      <rPr>
        <vertAlign val="superscript"/>
        <sz val="10"/>
        <rFont val="Arial"/>
        <family val="2"/>
      </rPr>
      <t xml:space="preserve">32010219   </t>
    </r>
    <r>
      <rPr>
        <sz val="10"/>
        <rFont val="Arial"/>
      </rPr>
      <t>Erosion Control</t>
    </r>
  </si>
  <si>
    <r>
      <rPr>
        <b/>
        <i/>
        <sz val="10"/>
        <rFont val="Arial"/>
      </rPr>
      <t>ADMIN CODE: 053505600100  -  NEAZDP</t>
    </r>
  </si>
  <si>
    <r>
      <rPr>
        <sz val="10"/>
        <rFont val="Arial"/>
      </rPr>
      <t>Maintenance of Railway Equipment</t>
    </r>
  </si>
  <si>
    <r>
      <rPr>
        <sz val="10"/>
        <rFont val="Arial"/>
      </rPr>
      <t>Grants To Communities/NGOs</t>
    </r>
  </si>
  <si>
    <r>
      <rPr>
        <b/>
        <i/>
        <sz val="10"/>
        <rFont val="Arial"/>
      </rPr>
      <t xml:space="preserve">D E T A I L S    O F    C A P I T A L     E X P E N D I T U R E
</t>
    </r>
    <r>
      <rPr>
        <b/>
        <i/>
        <sz val="10"/>
        <rFont val="Arial"/>
      </rPr>
      <t>ADMIN CODE: 053505600100  -  NEAZDP</t>
    </r>
  </si>
  <si>
    <r>
      <rPr>
        <b/>
        <sz val="10"/>
        <rFont val="Arial"/>
      </rPr>
      <t xml:space="preserve">EXPLANATORY NOTES:
</t>
    </r>
    <r>
      <rPr>
        <vertAlign val="superscript"/>
        <sz val="10"/>
        <rFont val="Arial"/>
        <family val="2"/>
      </rPr>
      <t xml:space="preserve">32010129   </t>
    </r>
    <r>
      <rPr>
        <sz val="10"/>
        <rFont val="Arial"/>
      </rPr>
      <t>Raising of seedling and Landscape</t>
    </r>
  </si>
  <si>
    <r>
      <rPr>
        <b/>
        <i/>
        <sz val="10"/>
        <rFont val="Arial"/>
      </rPr>
      <t>ADMIN CODE: 053505700100  -  AFFORESTATION</t>
    </r>
  </si>
  <si>
    <r>
      <rPr>
        <sz val="10"/>
        <rFont val="Arial"/>
      </rPr>
      <t xml:space="preserve">22020101
</t>
    </r>
    <r>
      <rPr>
        <sz val="10"/>
        <rFont val="Arial"/>
      </rPr>
      <t xml:space="preserve">22020301
</t>
    </r>
    <r>
      <rPr>
        <sz val="10"/>
        <rFont val="Arial"/>
      </rPr>
      <t xml:space="preserve">22020401
</t>
    </r>
    <r>
      <rPr>
        <sz val="10"/>
        <rFont val="Arial"/>
      </rPr>
      <t xml:space="preserve">22020402
</t>
    </r>
    <r>
      <rPr>
        <sz val="10"/>
        <rFont val="Arial"/>
      </rPr>
      <t xml:space="preserve">22020406
</t>
    </r>
    <r>
      <rPr>
        <sz val="10"/>
        <rFont val="Arial"/>
      </rPr>
      <t xml:space="preserve">22020501
</t>
    </r>
    <r>
      <rPr>
        <sz val="10"/>
        <rFont val="Arial"/>
      </rPr>
      <t xml:space="preserve">22020605
</t>
    </r>
    <r>
      <rPr>
        <sz val="10"/>
        <rFont val="Arial"/>
      </rPr>
      <t xml:space="preserve">22020803
</t>
    </r>
    <r>
      <rPr>
        <sz val="10"/>
        <rFont val="Arial"/>
      </rPr>
      <t xml:space="preserve">22020901
</t>
    </r>
    <r>
      <rPr>
        <sz val="10"/>
        <rFont val="Arial"/>
      </rPr>
      <t>22021004</t>
    </r>
  </si>
  <si>
    <r>
      <rPr>
        <sz val="10"/>
        <rFont val="Arial"/>
      </rPr>
      <t xml:space="preserve">Local Transport and Travelling (Training) Office Stationeries/Computer Consumables Maintenance of Motor Vehicle  Maintenance of Office/Residential Furniture Other Maintenance Services
</t>
    </r>
    <r>
      <rPr>
        <sz val="10"/>
        <rFont val="Arial"/>
      </rPr>
      <t xml:space="preserve">Workshops &amp; Training – Local Cleaning and Fumigation Services Plant/Generator Fuel
</t>
    </r>
    <r>
      <rPr>
        <sz val="10"/>
        <rFont val="Arial"/>
      </rPr>
      <t xml:space="preserve">Bank Charges (other than interest) Medical Expenses - Local
</t>
    </r>
    <r>
      <rPr>
        <b/>
        <sz val="10"/>
        <rFont val="Arial"/>
      </rPr>
      <t>Total Overhead Cost</t>
    </r>
  </si>
  <si>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 xml:space="preserve">70540
</t>
    </r>
    <r>
      <rPr>
        <sz val="10"/>
        <rFont val="Arial"/>
      </rPr>
      <t>70540</t>
    </r>
  </si>
  <si>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 xml:space="preserve">00090000010000
</t>
    </r>
    <r>
      <rPr>
        <sz val="10"/>
        <rFont val="Arial"/>
      </rPr>
      <t>00090000010000</t>
    </r>
  </si>
  <si>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 xml:space="preserve">23510200
</t>
    </r>
    <r>
      <rPr>
        <sz val="10"/>
        <rFont val="Arial"/>
      </rPr>
      <t>23510200</t>
    </r>
  </si>
  <si>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 xml:space="preserve">02101
</t>
    </r>
    <r>
      <rPr>
        <sz val="10"/>
        <rFont val="Arial"/>
      </rPr>
      <t>02101</t>
    </r>
  </si>
  <si>
    <r>
      <rPr>
        <sz val="10"/>
        <rFont val="Arial"/>
      </rPr>
      <t xml:space="preserve">300,000
</t>
    </r>
    <r>
      <rPr>
        <sz val="10"/>
        <rFont val="Arial"/>
      </rPr>
      <t xml:space="preserve">375,000
</t>
    </r>
    <r>
      <rPr>
        <sz val="10"/>
        <rFont val="Arial"/>
      </rPr>
      <t xml:space="preserve">100,000
</t>
    </r>
    <r>
      <rPr>
        <sz val="10"/>
        <rFont val="Arial"/>
      </rPr>
      <t xml:space="preserve">150,000
</t>
    </r>
    <r>
      <rPr>
        <sz val="10"/>
        <rFont val="Arial"/>
      </rPr>
      <t xml:space="preserve">3,000,000
</t>
    </r>
    <r>
      <rPr>
        <sz val="10"/>
        <rFont val="Arial"/>
      </rPr>
      <t xml:space="preserve">2,000,000
</t>
    </r>
    <r>
      <rPr>
        <sz val="10"/>
        <rFont val="Arial"/>
      </rPr>
      <t xml:space="preserve">150,000
</t>
    </r>
    <r>
      <rPr>
        <sz val="10"/>
        <rFont val="Arial"/>
      </rPr>
      <t xml:space="preserve">20,000
</t>
    </r>
    <r>
      <rPr>
        <sz val="10"/>
        <rFont val="Arial"/>
      </rPr>
      <t xml:space="preserve">5,000
</t>
    </r>
    <r>
      <rPr>
        <sz val="10"/>
        <rFont val="Arial"/>
      </rPr>
      <t xml:space="preserve">100,000
</t>
    </r>
    <r>
      <rPr>
        <b/>
        <sz val="10"/>
        <rFont val="Arial"/>
      </rPr>
      <t>6,200,000</t>
    </r>
  </si>
  <si>
    <r>
      <rPr>
        <sz val="10"/>
        <rFont val="Arial"/>
      </rPr>
      <t xml:space="preserve">305,000
</t>
    </r>
    <r>
      <rPr>
        <sz val="10"/>
        <rFont val="Arial"/>
      </rPr>
      <t xml:space="preserve">375,000
</t>
    </r>
    <r>
      <rPr>
        <sz val="10"/>
        <rFont val="Arial"/>
      </rPr>
      <t xml:space="preserve">100,000
</t>
    </r>
    <r>
      <rPr>
        <sz val="10"/>
        <rFont val="Arial"/>
      </rPr>
      <t xml:space="preserve">150,000
</t>
    </r>
    <r>
      <rPr>
        <sz val="10"/>
        <rFont val="Arial"/>
      </rPr>
      <t xml:space="preserve">3,000,000
</t>
    </r>
    <r>
      <rPr>
        <sz val="10"/>
        <rFont val="Arial"/>
      </rPr>
      <t xml:space="preserve">2,000,000
</t>
    </r>
    <r>
      <rPr>
        <sz val="10"/>
        <rFont val="Arial"/>
      </rPr>
      <t xml:space="preserve">150,000
</t>
    </r>
    <r>
      <rPr>
        <sz val="10"/>
        <rFont val="Arial"/>
      </rPr>
      <t xml:space="preserve">20,000
</t>
    </r>
    <r>
      <rPr>
        <sz val="10"/>
        <rFont val="Arial"/>
      </rPr>
      <t xml:space="preserve">- 100,000
</t>
    </r>
    <r>
      <rPr>
        <b/>
        <sz val="10"/>
        <rFont val="Arial"/>
      </rPr>
      <t>6,200,000</t>
    </r>
  </si>
  <si>
    <r>
      <rPr>
        <b/>
        <i/>
        <sz val="10"/>
        <rFont val="Arial"/>
      </rPr>
      <t xml:space="preserve">D E T A I L S    O F    C A P I T A L     E X P E N D I T U R E
</t>
    </r>
    <r>
      <rPr>
        <b/>
        <i/>
        <sz val="10"/>
        <rFont val="Arial"/>
      </rPr>
      <t>ADMIN CODE: 053505700100  -  AFFORESTATION</t>
    </r>
  </si>
  <si>
    <r>
      <rPr>
        <sz val="10"/>
        <rFont val="Arial"/>
      </rPr>
      <t xml:space="preserve">1,000,000
</t>
    </r>
    <r>
      <rPr>
        <b/>
        <sz val="10"/>
        <rFont val="Arial"/>
      </rPr>
      <t>20,000,000</t>
    </r>
  </si>
  <si>
    <r>
      <rPr>
        <b/>
        <i/>
        <sz val="10"/>
        <rFont val="Arial"/>
      </rPr>
      <t>ADMIN CODE: 053511600100  -  YOSEPA</t>
    </r>
  </si>
  <si>
    <r>
      <rPr>
        <b/>
        <i/>
        <sz val="10"/>
        <rFont val="Arial"/>
      </rPr>
      <t xml:space="preserve">D E T A I L S    O F    C A P I T A L     E X P E N D I T U R E
</t>
    </r>
    <r>
      <rPr>
        <b/>
        <i/>
        <sz val="10"/>
        <rFont val="Arial"/>
      </rPr>
      <t>ADMIN CODE: 053511600100  -  YOSEPA</t>
    </r>
  </si>
  <si>
    <r>
      <rPr>
        <sz val="10"/>
        <rFont val="Arial"/>
      </rPr>
      <t xml:space="preserve">5,000,000
</t>
    </r>
    <r>
      <rPr>
        <b/>
        <sz val="10"/>
        <rFont val="Arial"/>
      </rPr>
      <t>130,000,000</t>
    </r>
  </si>
  <si>
    <r>
      <rPr>
        <b/>
        <i/>
        <sz val="10"/>
        <rFont val="Arial"/>
      </rPr>
      <t>ADMIN CODE: 055100100100  -  MINISTRY FOR LOCAL GOVERNMENT &amp; CHIEFTAINCY AFFAIRS</t>
    </r>
  </si>
  <si>
    <r>
      <rPr>
        <b/>
        <i/>
        <sz val="10"/>
        <rFont val="Arial"/>
      </rPr>
      <t xml:space="preserve">D E T A I L S    O F    C A P I T A L     E X P E N D I T U R E
</t>
    </r>
    <r>
      <rPr>
        <b/>
        <i/>
        <sz val="10"/>
        <rFont val="Arial"/>
      </rPr>
      <t>ADMIN CODE: 055100100100  -  MINISTRY FOR LOCAL GOVERNMENT &amp; CHIEFTAINCY AFFAIRS</t>
    </r>
  </si>
  <si>
    <r>
      <rPr>
        <b/>
        <sz val="10"/>
        <rFont val="Arial"/>
      </rPr>
      <t xml:space="preserve">EXPLANATORY NOTES:
</t>
    </r>
    <r>
      <rPr>
        <sz val="10"/>
        <rFont val="Arial"/>
      </rPr>
      <t xml:space="preserve">32010107 Renovation of Zonal Office Damaturu
</t>
    </r>
    <r>
      <rPr>
        <sz val="10"/>
        <rFont val="Arial"/>
      </rPr>
      <t>32010119 Fencing of Office Building (Zonal Office Gashua) 32010501   Purchase of ICT Equipment to Zonal Offices</t>
    </r>
  </si>
  <si>
    <r>
      <rPr>
        <b/>
        <i/>
        <sz val="10"/>
        <rFont val="Arial"/>
      </rPr>
      <t xml:space="preserve">D E T A I L S    O F    R E C U R R E N T     E X P E N D I T U R E
</t>
    </r>
    <r>
      <rPr>
        <b/>
        <i/>
        <sz val="10"/>
        <rFont val="Arial"/>
      </rPr>
      <t>ADMIN CODE: 055100200100  -  EMIRATE COUNCIL</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</si>
</sst>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0000000"/>
    <numFmt numFmtId="165" formatCode="00000000000000"/>
    <numFmt numFmtId="166" formatCode="00000"/>
  </numFmts>
  <fonts count="26" x14ac:knownFonts="1">
    <font>
      <sz val="10"/>
      <color rgb="FF000000"/>
      <name val="Times New Roman"/>
      <charset val="204"/>
    </font>
    <font>
      <sz val="32.5"/>
      <name val="Courier New"/>
    </font>
    <font>
      <b/>
      <sz val="12"/>
      <name val="Arial"/>
    </font>
    <font>
      <b/>
      <sz val="9"/>
      <name val="Arial"/>
    </font>
    <font>
      <sz val="9"/>
      <name val="Arial"/>
    </font>
    <font>
      <sz val="9"/>
      <color rgb="FF000000"/>
      <name val="Arial"/>
      <family val="2"/>
    </font>
    <font>
      <b/>
      <sz val="13"/>
      <name val="Arial"/>
    </font>
    <font>
      <sz val="10"/>
      <color rgb="FF000000"/>
      <name val="Arial"/>
      <family val="2"/>
    </font>
    <font>
      <sz val="10"/>
      <name val="Arial"/>
    </font>
    <font>
      <b/>
      <i/>
      <sz val="10"/>
      <name val="Arial"/>
    </font>
    <font>
      <b/>
      <sz val="10"/>
      <name val="Arial"/>
    </font>
    <font>
      <b/>
      <sz val="10"/>
      <color rgb="FF000000"/>
      <name val="Arial"/>
      <family val="2"/>
    </font>
    <font>
      <b/>
      <sz val="8.5"/>
      <color rgb="FF000000"/>
      <name val="Arial"/>
      <family val="2"/>
    </font>
    <font>
      <b/>
      <u/>
      <sz val="12"/>
      <name val="Arial"/>
      <family val="2"/>
    </font>
    <font>
      <u/>
      <sz val="12"/>
      <name val="Times New Roman"/>
      <family val="1"/>
    </font>
    <font>
      <sz val="12"/>
      <name val="Times New Roman"/>
      <family val="1"/>
    </font>
    <font>
      <b/>
      <vertAlign val="superscript"/>
      <sz val="8"/>
      <name val="Arial"/>
      <family val="2"/>
    </font>
    <font>
      <sz val="12"/>
      <name val="Arial"/>
      <family val="2"/>
    </font>
    <font>
      <sz val="12"/>
      <name val="Symbol"/>
      <family val="1"/>
    </font>
    <font>
      <vertAlign val="superscript"/>
      <sz val="8"/>
      <name val="Arial"/>
      <family val="2"/>
    </font>
    <font>
      <b/>
      <i/>
      <sz val="12"/>
      <name val="Arial"/>
      <family val="2"/>
    </font>
    <font>
      <b/>
      <vertAlign val="subscript"/>
      <sz val="10"/>
      <name val="Arial"/>
      <family val="2"/>
    </font>
    <font>
      <sz val="10"/>
      <color rgb="FFFFFFFF"/>
      <name val="Arial"/>
      <family val="2"/>
    </font>
    <font>
      <vertAlign val="superscript"/>
      <sz val="10"/>
      <name val="Arial"/>
      <family val="2"/>
    </font>
    <font>
      <u/>
      <sz val="10"/>
      <color theme="10"/>
      <name val="Times New Roman"/>
      <charset val="204"/>
    </font>
    <font>
      <u/>
      <sz val="10"/>
      <color theme="11"/>
      <name val="Times New Roman"/>
      <charset val="204"/>
    </font>
  </fonts>
  <fills count="3">
    <fill>
      <patternFill patternType="none"/>
    </fill>
    <fill>
      <patternFill patternType="gray125"/>
    </fill>
    <fill>
      <patternFill patternType="solid">
        <fgColor rgb="FFFF0000"/>
        <bgColor indexed="64"/>
      </patternFill>
    </fill>
  </fills>
  <borders count="1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s>
  <cellStyleXfs count="207">
    <xf numFmtId="0" fontId="0"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cellStyleXfs>
  <cellXfs count="186">
    <xf numFmtId="0" fontId="0" fillId="0" borderId="0" xfId="0" applyFill="1" applyBorder="1" applyAlignment="1">
      <alignment horizontal="left" vertical="top"/>
    </xf>
    <xf numFmtId="0" fontId="3" fillId="0" borderId="2" xfId="0" applyFont="1" applyFill="1" applyBorder="1" applyAlignment="1">
      <alignment horizontal="left" vertical="top" wrapText="1"/>
    </xf>
    <xf numFmtId="0" fontId="3" fillId="0" borderId="3" xfId="0" applyFont="1" applyFill="1" applyBorder="1" applyAlignment="1">
      <alignment horizontal="right" vertical="top" wrapText="1" indent="1"/>
    </xf>
    <xf numFmtId="0" fontId="3" fillId="0" borderId="1" xfId="0" applyFont="1" applyFill="1" applyBorder="1" applyAlignment="1">
      <alignment horizontal="center" vertical="top" wrapText="1"/>
    </xf>
    <xf numFmtId="0" fontId="3" fillId="0" borderId="2" xfId="0" applyFont="1" applyFill="1" applyBorder="1" applyAlignment="1">
      <alignment horizontal="right" vertical="top" wrapText="1"/>
    </xf>
    <xf numFmtId="0" fontId="3" fillId="0" borderId="3" xfId="0" applyFont="1" applyFill="1" applyBorder="1" applyAlignment="1">
      <alignment horizontal="right" vertical="top" wrapText="1"/>
    </xf>
    <xf numFmtId="0" fontId="0" fillId="0" borderId="1" xfId="0" applyFill="1" applyBorder="1" applyAlignment="1">
      <alignment horizontal="left" wrapText="1"/>
    </xf>
    <xf numFmtId="0" fontId="0" fillId="0" borderId="2" xfId="0" applyFill="1" applyBorder="1" applyAlignment="1">
      <alignment horizontal="left" wrapText="1"/>
    </xf>
    <xf numFmtId="0" fontId="4" fillId="0" borderId="2" xfId="0" applyFont="1" applyFill="1" applyBorder="1" applyAlignment="1">
      <alignment horizontal="left" vertical="top" wrapText="1"/>
    </xf>
    <xf numFmtId="0" fontId="4" fillId="0" borderId="3" xfId="0" applyFont="1" applyFill="1" applyBorder="1" applyAlignment="1">
      <alignment horizontal="right" vertical="top" wrapText="1" indent="1"/>
    </xf>
    <xf numFmtId="1" fontId="5" fillId="0" borderId="1" xfId="0" applyNumberFormat="1" applyFont="1" applyFill="1" applyBorder="1" applyAlignment="1">
      <alignment horizontal="center" vertical="top" shrinkToFit="1"/>
    </xf>
    <xf numFmtId="164" fontId="5" fillId="0" borderId="2" xfId="0" applyNumberFormat="1" applyFont="1" applyFill="1" applyBorder="1" applyAlignment="1">
      <alignment horizontal="right" vertical="top" shrinkToFit="1"/>
    </xf>
    <xf numFmtId="1" fontId="5" fillId="0" borderId="3" xfId="0" applyNumberFormat="1" applyFont="1" applyFill="1" applyBorder="1" applyAlignment="1">
      <alignment horizontal="right" vertical="top" shrinkToFit="1"/>
    </xf>
    <xf numFmtId="1" fontId="5" fillId="0" borderId="3" xfId="0" applyNumberFormat="1" applyFont="1" applyFill="1" applyBorder="1" applyAlignment="1">
      <alignment horizontal="right" vertical="top" indent="1" shrinkToFit="1"/>
    </xf>
    <xf numFmtId="0" fontId="4" fillId="0" borderId="3" xfId="0" applyFont="1" applyFill="1" applyBorder="1" applyAlignment="1">
      <alignment horizontal="right" vertical="top" wrapText="1"/>
    </xf>
    <xf numFmtId="164" fontId="5" fillId="0" borderId="2" xfId="0" applyNumberFormat="1" applyFont="1" applyFill="1" applyBorder="1" applyAlignment="1">
      <alignment horizontal="left" vertical="top" shrinkToFit="1"/>
    </xf>
    <xf numFmtId="1" fontId="5" fillId="0" borderId="1" xfId="0" applyNumberFormat="1" applyFont="1" applyFill="1" applyBorder="1" applyAlignment="1">
      <alignment horizontal="right" vertical="top" indent="1" shrinkToFit="1"/>
    </xf>
    <xf numFmtId="0" fontId="4" fillId="0" borderId="2" xfId="0" applyFont="1" applyFill="1" applyBorder="1" applyAlignment="1">
      <alignment horizontal="left" vertical="top" wrapText="1" indent="1"/>
    </xf>
    <xf numFmtId="1" fontId="5" fillId="0" borderId="1" xfId="0" applyNumberFormat="1" applyFont="1" applyFill="1" applyBorder="1" applyAlignment="1">
      <alignment horizontal="right" vertical="top" shrinkToFit="1"/>
    </xf>
    <xf numFmtId="0" fontId="0" fillId="0" borderId="0" xfId="0" applyFill="1" applyBorder="1" applyAlignment="1">
      <alignment horizontal="center" vertical="top" wrapText="1"/>
    </xf>
    <xf numFmtId="3" fontId="7" fillId="0" borderId="0" xfId="0" applyNumberFormat="1" applyFont="1" applyFill="1" applyBorder="1" applyAlignment="1">
      <alignment horizontal="right" vertical="top" indent="14" shrinkToFit="1"/>
    </xf>
    <xf numFmtId="0" fontId="8" fillId="0" borderId="0" xfId="0" applyFont="1" applyFill="1" applyBorder="1" applyAlignment="1">
      <alignment horizontal="left" vertical="center" wrapText="1" indent="9"/>
    </xf>
    <xf numFmtId="0" fontId="8" fillId="0" borderId="0" xfId="0" applyFont="1" applyFill="1" applyBorder="1" applyAlignment="1">
      <alignment horizontal="left" vertical="top" wrapText="1" indent="24"/>
    </xf>
    <xf numFmtId="0" fontId="10" fillId="0" borderId="5" xfId="0" applyFont="1" applyFill="1" applyBorder="1" applyAlignment="1">
      <alignment horizontal="center" vertical="center" wrapText="1"/>
    </xf>
    <xf numFmtId="0" fontId="0" fillId="0" borderId="5" xfId="0" applyFill="1" applyBorder="1" applyAlignment="1">
      <alignment horizontal="center" vertical="top" wrapText="1"/>
    </xf>
    <xf numFmtId="0" fontId="10" fillId="0" borderId="5" xfId="0" applyFont="1" applyFill="1" applyBorder="1" applyAlignment="1">
      <alignment horizontal="center" vertical="top" wrapText="1"/>
    </xf>
    <xf numFmtId="0" fontId="8" fillId="0" borderId="6" xfId="0" applyFont="1" applyFill="1" applyBorder="1" applyAlignment="1">
      <alignment horizontal="left" vertical="top" wrapText="1"/>
    </xf>
    <xf numFmtId="1" fontId="7" fillId="0" borderId="7" xfId="0" applyNumberFormat="1" applyFont="1" applyFill="1" applyBorder="1" applyAlignment="1">
      <alignment horizontal="left" vertical="top" indent="1" shrinkToFit="1"/>
    </xf>
    <xf numFmtId="0" fontId="10" fillId="0" borderId="10" xfId="0" applyFont="1" applyFill="1" applyBorder="1" applyAlignment="1">
      <alignment horizontal="left" vertical="top" wrapText="1"/>
    </xf>
    <xf numFmtId="3" fontId="11" fillId="0" borderId="10" xfId="0" applyNumberFormat="1" applyFont="1" applyFill="1" applyBorder="1" applyAlignment="1">
      <alignment horizontal="right" vertical="top" shrinkToFit="1"/>
    </xf>
    <xf numFmtId="0" fontId="0" fillId="0" borderId="12" xfId="0" applyFill="1" applyBorder="1" applyAlignment="1">
      <alignment horizontal="left" wrapText="1"/>
    </xf>
    <xf numFmtId="0" fontId="0" fillId="0" borderId="13" xfId="0" applyFill="1" applyBorder="1" applyAlignment="1">
      <alignment horizontal="left" wrapText="1"/>
    </xf>
    <xf numFmtId="0" fontId="10" fillId="0" borderId="14" xfId="0" applyFont="1" applyFill="1" applyBorder="1" applyAlignment="1">
      <alignment horizontal="left" vertical="top" wrapText="1"/>
    </xf>
    <xf numFmtId="0" fontId="0" fillId="0" borderId="14" xfId="0" applyFill="1" applyBorder="1" applyAlignment="1">
      <alignment horizontal="left" wrapText="1"/>
    </xf>
    <xf numFmtId="0" fontId="8" fillId="0" borderId="12" xfId="0" applyFont="1" applyFill="1" applyBorder="1" applyAlignment="1">
      <alignment horizontal="left" vertical="top" wrapText="1"/>
    </xf>
    <xf numFmtId="1" fontId="7" fillId="0" borderId="13" xfId="0" applyNumberFormat="1" applyFont="1" applyFill="1" applyBorder="1" applyAlignment="1">
      <alignment horizontal="left" vertical="top" indent="1" shrinkToFit="1"/>
    </xf>
    <xf numFmtId="0" fontId="8" fillId="0" borderId="14" xfId="0" applyFont="1" applyFill="1" applyBorder="1" applyAlignment="1">
      <alignment horizontal="left" vertical="top" wrapText="1"/>
    </xf>
    <xf numFmtId="3" fontId="7" fillId="0" borderId="14" xfId="0" applyNumberFormat="1" applyFont="1" applyFill="1" applyBorder="1" applyAlignment="1">
      <alignment horizontal="right" vertical="top" shrinkToFit="1"/>
    </xf>
    <xf numFmtId="3" fontId="11" fillId="0" borderId="14" xfId="0" applyNumberFormat="1" applyFont="1" applyFill="1" applyBorder="1" applyAlignment="1">
      <alignment horizontal="right" vertical="top" shrinkToFit="1"/>
    </xf>
    <xf numFmtId="0" fontId="8" fillId="0" borderId="14" xfId="0" applyFont="1" applyFill="1" applyBorder="1" applyAlignment="1">
      <alignment horizontal="right" vertical="top" wrapText="1" indent="2"/>
    </xf>
    <xf numFmtId="0" fontId="8" fillId="0" borderId="8" xfId="0" applyFont="1" applyFill="1" applyBorder="1" applyAlignment="1">
      <alignment horizontal="left" vertical="top" wrapText="1"/>
    </xf>
    <xf numFmtId="0" fontId="0" fillId="0" borderId="9" xfId="0" applyFill="1" applyBorder="1" applyAlignment="1">
      <alignment horizontal="left" vertical="center" wrapText="1"/>
    </xf>
    <xf numFmtId="0" fontId="10" fillId="0" borderId="11" xfId="0" applyFont="1" applyFill="1" applyBorder="1" applyAlignment="1">
      <alignment horizontal="left" vertical="top" wrapText="1"/>
    </xf>
    <xf numFmtId="3" fontId="11" fillId="0" borderId="11" xfId="0" applyNumberFormat="1" applyFont="1" applyFill="1" applyBorder="1" applyAlignment="1">
      <alignment horizontal="right" vertical="top" shrinkToFit="1"/>
    </xf>
    <xf numFmtId="164" fontId="7" fillId="0" borderId="10" xfId="0" applyNumberFormat="1" applyFont="1" applyFill="1" applyBorder="1" applyAlignment="1">
      <alignment horizontal="center" vertical="top" shrinkToFit="1"/>
    </xf>
    <xf numFmtId="0" fontId="0" fillId="0" borderId="10" xfId="0" applyFill="1" applyBorder="1" applyAlignment="1">
      <alignment horizontal="left" wrapText="1"/>
    </xf>
    <xf numFmtId="164" fontId="7" fillId="0" borderId="14" xfId="0" applyNumberFormat="1" applyFont="1" applyFill="1" applyBorder="1" applyAlignment="1">
      <alignment horizontal="center" vertical="top" shrinkToFit="1"/>
    </xf>
    <xf numFmtId="1" fontId="7" fillId="0" borderId="14" xfId="0" applyNumberFormat="1" applyFont="1" applyFill="1" applyBorder="1" applyAlignment="1">
      <alignment horizontal="center" vertical="top" shrinkToFit="1"/>
    </xf>
    <xf numFmtId="0" fontId="10" fillId="0" borderId="14" xfId="0" applyFont="1" applyFill="1" applyBorder="1" applyAlignment="1">
      <alignment horizontal="right" vertical="top" wrapText="1" indent="2"/>
    </xf>
    <xf numFmtId="164" fontId="7" fillId="0" borderId="11" xfId="0" applyNumberFormat="1" applyFont="1" applyFill="1" applyBorder="1" applyAlignment="1">
      <alignment horizontal="center" vertical="top" shrinkToFit="1"/>
    </xf>
    <xf numFmtId="0" fontId="0" fillId="0" borderId="11" xfId="0" applyFill="1" applyBorder="1" applyAlignment="1">
      <alignment horizontal="left" vertical="center" wrapText="1"/>
    </xf>
    <xf numFmtId="1" fontId="7" fillId="0" borderId="11" xfId="0" applyNumberFormat="1" applyFont="1" applyFill="1" applyBorder="1" applyAlignment="1">
      <alignment horizontal="center" vertical="top" shrinkToFit="1"/>
    </xf>
    <xf numFmtId="0" fontId="8" fillId="0" borderId="11" xfId="0" applyFont="1" applyFill="1" applyBorder="1" applyAlignment="1">
      <alignment horizontal="left" vertical="top" wrapText="1"/>
    </xf>
    <xf numFmtId="3" fontId="7" fillId="0" borderId="11" xfId="0" applyNumberFormat="1" applyFont="1" applyFill="1" applyBorder="1" applyAlignment="1">
      <alignment horizontal="right" vertical="top" shrinkToFit="1"/>
    </xf>
    <xf numFmtId="1" fontId="7" fillId="0" borderId="10" xfId="0" applyNumberFormat="1" applyFont="1" applyFill="1" applyBorder="1" applyAlignment="1">
      <alignment horizontal="center" vertical="top" shrinkToFit="1"/>
    </xf>
    <xf numFmtId="0" fontId="8" fillId="0" borderId="10" xfId="0" applyFont="1" applyFill="1" applyBorder="1" applyAlignment="1">
      <alignment horizontal="left" vertical="top" wrapText="1"/>
    </xf>
    <xf numFmtId="3" fontId="7" fillId="0" borderId="10" xfId="0" applyNumberFormat="1" applyFont="1" applyFill="1" applyBorder="1" applyAlignment="1">
      <alignment horizontal="right" vertical="top" shrinkToFit="1"/>
    </xf>
    <xf numFmtId="0" fontId="10" fillId="0" borderId="11" xfId="0" applyFont="1" applyFill="1" applyBorder="1" applyAlignment="1">
      <alignment horizontal="right" vertical="top" wrapText="1" indent="2"/>
    </xf>
    <xf numFmtId="0" fontId="0" fillId="0" borderId="5" xfId="0" applyFill="1" applyBorder="1" applyAlignment="1">
      <alignment horizontal="left" vertical="top" wrapText="1"/>
    </xf>
    <xf numFmtId="0" fontId="0" fillId="0" borderId="11" xfId="0" applyFill="1" applyBorder="1" applyAlignment="1">
      <alignment horizontal="left" vertical="top" wrapText="1"/>
    </xf>
    <xf numFmtId="0" fontId="8" fillId="0" borderId="14" xfId="0" applyFont="1" applyFill="1" applyBorder="1" applyAlignment="1">
      <alignment horizontal="right" vertical="top" wrapText="1"/>
    </xf>
    <xf numFmtId="0" fontId="10" fillId="0" borderId="5" xfId="0" applyFont="1" applyFill="1" applyBorder="1" applyAlignment="1">
      <alignment horizontal="left" vertical="top" wrapText="1"/>
    </xf>
    <xf numFmtId="0" fontId="10" fillId="0" borderId="5" xfId="0" applyFont="1" applyFill="1" applyBorder="1" applyAlignment="1">
      <alignment horizontal="left" vertical="top" wrapText="1" indent="1"/>
    </xf>
    <xf numFmtId="0" fontId="10" fillId="0" borderId="5" xfId="0" applyFont="1" applyFill="1" applyBorder="1" applyAlignment="1">
      <alignment horizontal="left" vertical="top" wrapText="1" indent="2"/>
    </xf>
    <xf numFmtId="164" fontId="7" fillId="0" borderId="10" xfId="0" applyNumberFormat="1" applyFont="1" applyFill="1" applyBorder="1" applyAlignment="1">
      <alignment horizontal="right" vertical="top" shrinkToFit="1"/>
    </xf>
    <xf numFmtId="0" fontId="8" fillId="0" borderId="10" xfId="0" applyFont="1" applyFill="1" applyBorder="1" applyAlignment="1">
      <alignment horizontal="right" vertical="top" wrapText="1"/>
    </xf>
    <xf numFmtId="164" fontId="7" fillId="0" borderId="14" xfId="0" applyNumberFormat="1" applyFont="1" applyFill="1" applyBorder="1" applyAlignment="1">
      <alignment horizontal="right" vertical="top" shrinkToFit="1"/>
    </xf>
    <xf numFmtId="164" fontId="7" fillId="0" borderId="11" xfId="0" applyNumberFormat="1" applyFont="1" applyFill="1" applyBorder="1" applyAlignment="1">
      <alignment horizontal="right" vertical="top" shrinkToFit="1"/>
    </xf>
    <xf numFmtId="0" fontId="8" fillId="0" borderId="11" xfId="0" applyFont="1" applyFill="1" applyBorder="1" applyAlignment="1">
      <alignment horizontal="right" vertical="top" wrapText="1"/>
    </xf>
    <xf numFmtId="1" fontId="7" fillId="0" borderId="10" xfId="0" applyNumberFormat="1" applyFont="1" applyFill="1" applyBorder="1" applyAlignment="1">
      <alignment horizontal="right" vertical="top" shrinkToFit="1"/>
    </xf>
    <xf numFmtId="165" fontId="7" fillId="0" borderId="10" xfId="0" applyNumberFormat="1" applyFont="1" applyFill="1" applyBorder="1" applyAlignment="1">
      <alignment horizontal="right" vertical="top" shrinkToFit="1"/>
    </xf>
    <xf numFmtId="166" fontId="7" fillId="0" borderId="10" xfId="0" applyNumberFormat="1" applyFont="1" applyFill="1" applyBorder="1" applyAlignment="1">
      <alignment horizontal="center" vertical="top" shrinkToFit="1"/>
    </xf>
    <xf numFmtId="1" fontId="7" fillId="0" borderId="14" xfId="0" applyNumberFormat="1" applyFont="1" applyFill="1" applyBorder="1" applyAlignment="1">
      <alignment horizontal="right" vertical="top" shrinkToFit="1"/>
    </xf>
    <xf numFmtId="165" fontId="7" fillId="0" borderId="14" xfId="0" applyNumberFormat="1" applyFont="1" applyFill="1" applyBorder="1" applyAlignment="1">
      <alignment horizontal="right" vertical="top" shrinkToFit="1"/>
    </xf>
    <xf numFmtId="166" fontId="7" fillId="0" borderId="14" xfId="0" applyNumberFormat="1" applyFont="1" applyFill="1" applyBorder="1" applyAlignment="1">
      <alignment horizontal="center" vertical="top" shrinkToFit="1"/>
    </xf>
    <xf numFmtId="1" fontId="7" fillId="0" borderId="11" xfId="0" applyNumberFormat="1" applyFont="1" applyFill="1" applyBorder="1" applyAlignment="1">
      <alignment horizontal="right" vertical="top" shrinkToFit="1"/>
    </xf>
    <xf numFmtId="165" fontId="7" fillId="0" borderId="11" xfId="0" applyNumberFormat="1" applyFont="1" applyFill="1" applyBorder="1" applyAlignment="1">
      <alignment horizontal="right" vertical="top" shrinkToFit="1"/>
    </xf>
    <xf numFmtId="166" fontId="7" fillId="0" borderId="11" xfId="0" applyNumberFormat="1" applyFont="1" applyFill="1" applyBorder="1" applyAlignment="1">
      <alignment horizontal="center" vertical="top" shrinkToFit="1"/>
    </xf>
    <xf numFmtId="0" fontId="0" fillId="0" borderId="11" xfId="0" applyFill="1" applyBorder="1" applyAlignment="1">
      <alignment horizontal="right" vertical="top" wrapText="1"/>
    </xf>
    <xf numFmtId="0" fontId="0" fillId="0" borderId="11" xfId="0" applyFill="1" applyBorder="1" applyAlignment="1">
      <alignment horizontal="left" vertical="top" wrapText="1" indent="3"/>
    </xf>
    <xf numFmtId="0" fontId="0" fillId="0" borderId="11" xfId="0" applyFill="1" applyBorder="1" applyAlignment="1">
      <alignment horizontal="center" vertical="top" wrapText="1"/>
    </xf>
    <xf numFmtId="0" fontId="0" fillId="0" borderId="5" xfId="0" applyFill="1" applyBorder="1" applyAlignment="1">
      <alignment horizontal="left" vertical="top" wrapText="1" indent="1"/>
    </xf>
    <xf numFmtId="0" fontId="0" fillId="0" borderId="11" xfId="0" applyFill="1" applyBorder="1" applyAlignment="1">
      <alignment horizontal="left" vertical="top" wrapText="1" indent="1"/>
    </xf>
    <xf numFmtId="1" fontId="7" fillId="0" borderId="14" xfId="0" applyNumberFormat="1" applyFont="1" applyFill="1" applyBorder="1" applyAlignment="1">
      <alignment horizontal="left" vertical="top" shrinkToFit="1"/>
    </xf>
    <xf numFmtId="0" fontId="0" fillId="0" borderId="11" xfId="0" applyFill="1" applyBorder="1" applyAlignment="1">
      <alignment horizontal="left" wrapText="1"/>
    </xf>
    <xf numFmtId="0" fontId="0" fillId="0" borderId="11" xfId="0" applyFill="1" applyBorder="1" applyAlignment="1">
      <alignment horizontal="left" vertical="top" wrapText="1" indent="4"/>
    </xf>
    <xf numFmtId="0" fontId="0" fillId="0" borderId="11" xfId="0" applyFill="1" applyBorder="1" applyAlignment="1">
      <alignment horizontal="left" vertical="top" wrapText="1" indent="5"/>
    </xf>
    <xf numFmtId="3" fontId="11" fillId="0" borderId="11" xfId="0" applyNumberFormat="1" applyFont="1" applyFill="1" applyBorder="1" applyAlignment="1">
      <alignment horizontal="right" vertical="center" shrinkToFit="1"/>
    </xf>
    <xf numFmtId="0" fontId="0" fillId="0" borderId="5" xfId="0" applyFill="1" applyBorder="1" applyAlignment="1">
      <alignment horizontal="right" vertical="top" wrapText="1"/>
    </xf>
    <xf numFmtId="1" fontId="7" fillId="0" borderId="10" xfId="0" applyNumberFormat="1" applyFont="1" applyFill="1" applyBorder="1" applyAlignment="1">
      <alignment horizontal="left" vertical="top" shrinkToFit="1"/>
    </xf>
    <xf numFmtId="0" fontId="0" fillId="0" borderId="11" xfId="0" applyFill="1" applyBorder="1" applyAlignment="1">
      <alignment horizontal="left" vertical="top" wrapText="1" indent="2"/>
    </xf>
    <xf numFmtId="3" fontId="7" fillId="0" borderId="10" xfId="0" applyNumberFormat="1" applyFont="1" applyFill="1" applyBorder="1" applyAlignment="1">
      <alignment horizontal="left" vertical="top" indent="3" shrinkToFit="1"/>
    </xf>
    <xf numFmtId="3" fontId="7" fillId="0" borderId="10" xfId="0" applyNumberFormat="1" applyFont="1" applyFill="1" applyBorder="1" applyAlignment="1">
      <alignment horizontal="left" vertical="top" indent="4" shrinkToFit="1"/>
    </xf>
    <xf numFmtId="3" fontId="12" fillId="0" borderId="11" xfId="0" applyNumberFormat="1" applyFont="1" applyFill="1" applyBorder="1" applyAlignment="1">
      <alignment horizontal="right" vertical="top" shrinkToFit="1"/>
    </xf>
    <xf numFmtId="1" fontId="7" fillId="0" borderId="5" xfId="0" applyNumberFormat="1" applyFont="1" applyFill="1" applyBorder="1" applyAlignment="1">
      <alignment horizontal="left" vertical="top" shrinkToFit="1"/>
    </xf>
    <xf numFmtId="1" fontId="7" fillId="0" borderId="5" xfId="0" applyNumberFormat="1" applyFont="1" applyFill="1" applyBorder="1" applyAlignment="1">
      <alignment horizontal="left" vertical="top" indent="1" shrinkToFit="1"/>
    </xf>
    <xf numFmtId="165" fontId="7" fillId="0" borderId="5" xfId="0" applyNumberFormat="1" applyFont="1" applyFill="1" applyBorder="1" applyAlignment="1">
      <alignment horizontal="left" vertical="top" shrinkToFit="1"/>
    </xf>
    <xf numFmtId="166" fontId="7" fillId="0" borderId="5" xfId="0" applyNumberFormat="1" applyFont="1" applyFill="1" applyBorder="1" applyAlignment="1">
      <alignment horizontal="left" vertical="top" shrinkToFit="1"/>
    </xf>
    <xf numFmtId="0" fontId="0" fillId="0" borderId="5" xfId="0" applyFill="1" applyBorder="1" applyAlignment="1">
      <alignment horizontal="left" vertical="top" wrapText="1" indent="4"/>
    </xf>
    <xf numFmtId="3" fontId="11" fillId="0" borderId="5" xfId="0" applyNumberFormat="1" applyFont="1" applyFill="1" applyBorder="1" applyAlignment="1">
      <alignment horizontal="left" vertical="top" indent="3" shrinkToFit="1"/>
    </xf>
    <xf numFmtId="3" fontId="11" fillId="0" borderId="5" xfId="0" applyNumberFormat="1" applyFont="1" applyFill="1" applyBorder="1" applyAlignment="1">
      <alignment horizontal="left" vertical="top" indent="4" shrinkToFit="1"/>
    </xf>
    <xf numFmtId="0" fontId="0" fillId="0" borderId="5" xfId="0" applyFill="1" applyBorder="1" applyAlignment="1">
      <alignment horizontal="left" vertical="top" wrapText="1" indent="3"/>
    </xf>
    <xf numFmtId="4" fontId="7" fillId="0" borderId="14" xfId="0" applyNumberFormat="1" applyFont="1" applyFill="1" applyBorder="1" applyAlignment="1">
      <alignment horizontal="right" vertical="top" shrinkToFit="1"/>
    </xf>
    <xf numFmtId="0" fontId="10" fillId="0" borderId="10" xfId="0" applyFont="1" applyFill="1" applyBorder="1" applyAlignment="1">
      <alignment horizontal="right" vertical="top" wrapText="1"/>
    </xf>
    <xf numFmtId="1" fontId="7" fillId="0" borderId="0" xfId="0" applyNumberFormat="1" applyFont="1" applyFill="1" applyBorder="1" applyAlignment="1">
      <alignment horizontal="left" vertical="top" shrinkToFit="1"/>
    </xf>
    <xf numFmtId="3" fontId="11" fillId="0" borderId="5" xfId="0" applyNumberFormat="1" applyFont="1" applyFill="1" applyBorder="1" applyAlignment="1">
      <alignment horizontal="left" vertical="top" indent="2" shrinkToFit="1"/>
    </xf>
    <xf numFmtId="0" fontId="1" fillId="0" borderId="0" xfId="0" applyFont="1" applyFill="1" applyBorder="1" applyAlignment="1">
      <alignment horizontal="center" vertical="top" wrapText="1"/>
    </xf>
    <xf numFmtId="0" fontId="2" fillId="0" borderId="0"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2"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4" xfId="0" applyFill="1" applyBorder="1" applyAlignment="1">
      <alignment horizontal="left" vertical="top" wrapText="1"/>
    </xf>
    <xf numFmtId="0" fontId="6" fillId="0" borderId="0" xfId="0" applyFont="1" applyFill="1" applyBorder="1" applyAlignment="1">
      <alignment horizontal="center" vertical="top" wrapText="1"/>
    </xf>
    <xf numFmtId="0" fontId="0" fillId="0" borderId="0" xfId="0" applyFill="1" applyBorder="1" applyAlignment="1">
      <alignment horizontal="center" vertical="top" wrapText="1"/>
    </xf>
    <xf numFmtId="3" fontId="7" fillId="0" borderId="0" xfId="0" applyNumberFormat="1" applyFont="1" applyFill="1" applyBorder="1" applyAlignment="1">
      <alignment horizontal="center" vertical="top" shrinkToFit="1"/>
    </xf>
    <xf numFmtId="0" fontId="0" fillId="0" borderId="0" xfId="0" applyFill="1" applyBorder="1" applyAlignment="1">
      <alignment horizontal="right" vertical="top" wrapText="1"/>
    </xf>
    <xf numFmtId="0" fontId="8" fillId="0" borderId="0" xfId="0" applyFont="1" applyFill="1" applyBorder="1" applyAlignment="1">
      <alignment horizontal="left" wrapText="1" indent="31"/>
    </xf>
    <xf numFmtId="0" fontId="8" fillId="0" borderId="0" xfId="0" applyFont="1" applyFill="1" applyBorder="1" applyAlignment="1">
      <alignment horizontal="left" vertical="top" wrapText="1" indent="1"/>
    </xf>
    <xf numFmtId="0" fontId="8" fillId="0" borderId="0" xfId="0" applyFont="1" applyFill="1" applyBorder="1" applyAlignment="1">
      <alignment horizontal="left" vertical="center" wrapText="1" indent="4"/>
    </xf>
    <xf numFmtId="0" fontId="8" fillId="0" borderId="0" xfId="0" applyFont="1" applyFill="1" applyBorder="1" applyAlignment="1">
      <alignment horizontal="left" vertical="top" wrapText="1" indent="2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top" wrapText="1" indent="4"/>
    </xf>
    <xf numFmtId="0" fontId="8" fillId="0" borderId="0" xfId="0" applyFont="1" applyFill="1" applyBorder="1" applyAlignment="1">
      <alignment horizontal="left" vertical="top" wrapText="1" indent="11"/>
    </xf>
    <xf numFmtId="0" fontId="9" fillId="0" borderId="0" xfId="0" applyFont="1" applyFill="1" applyBorder="1" applyAlignment="1">
      <alignment horizontal="center" vertical="top" wrapText="1"/>
    </xf>
    <xf numFmtId="0" fontId="10" fillId="0" borderId="6" xfId="0" applyFont="1" applyFill="1" applyBorder="1" applyAlignment="1">
      <alignment horizontal="left" vertical="center" wrapText="1" indent="1"/>
    </xf>
    <xf numFmtId="0" fontId="10" fillId="0" borderId="7" xfId="0" applyFont="1" applyFill="1" applyBorder="1" applyAlignment="1">
      <alignment horizontal="left" vertical="center" wrapText="1" indent="1"/>
    </xf>
    <xf numFmtId="0" fontId="10" fillId="0" borderId="8" xfId="0" applyFont="1" applyFill="1" applyBorder="1" applyAlignment="1">
      <alignment horizontal="left" vertical="center" wrapText="1" indent="1"/>
    </xf>
    <xf numFmtId="0" fontId="10" fillId="0" borderId="9" xfId="0" applyFont="1" applyFill="1" applyBorder="1" applyAlignment="1">
      <alignment horizontal="left" vertical="center" wrapText="1" inden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0"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0" xfId="0" applyFont="1" applyFill="1" applyBorder="1" applyAlignment="1">
      <alignment horizontal="left" vertical="center" wrapText="1"/>
    </xf>
    <xf numFmtId="0" fontId="10" fillId="0" borderId="11" xfId="0" applyFont="1" applyFill="1" applyBorder="1" applyAlignment="1">
      <alignment horizontal="left" vertical="center" wrapText="1"/>
    </xf>
    <xf numFmtId="164" fontId="7" fillId="0" borderId="10" xfId="0" applyNumberFormat="1" applyFont="1" applyFill="1" applyBorder="1" applyAlignment="1">
      <alignment horizontal="center" vertical="top" shrinkToFit="1"/>
    </xf>
    <xf numFmtId="0" fontId="0" fillId="0" borderId="10" xfId="0" applyFill="1" applyBorder="1" applyAlignment="1">
      <alignment horizontal="left" wrapText="1"/>
    </xf>
    <xf numFmtId="0" fontId="10" fillId="0" borderId="10" xfId="0" applyFont="1" applyFill="1" applyBorder="1" applyAlignment="1">
      <alignment horizontal="left" vertical="top" wrapText="1"/>
    </xf>
    <xf numFmtId="1" fontId="7" fillId="0" borderId="10" xfId="0" applyNumberFormat="1" applyFont="1" applyFill="1" applyBorder="1" applyAlignment="1">
      <alignment horizontal="center" vertical="top" shrinkToFit="1"/>
    </xf>
    <xf numFmtId="0" fontId="8" fillId="0" borderId="10" xfId="0" applyFont="1" applyFill="1" applyBorder="1" applyAlignment="1">
      <alignment horizontal="left" vertical="top" wrapText="1"/>
    </xf>
    <xf numFmtId="0" fontId="0" fillId="0" borderId="10" xfId="0" applyFill="1" applyBorder="1" applyAlignment="1">
      <alignment horizontal="left" vertical="top" wrapText="1"/>
    </xf>
    <xf numFmtId="0" fontId="0" fillId="0" borderId="14" xfId="0" applyFill="1" applyBorder="1" applyAlignment="1">
      <alignment horizontal="left" vertical="top" wrapText="1"/>
    </xf>
    <xf numFmtId="0" fontId="0" fillId="0" borderId="11" xfId="0" applyFill="1" applyBorder="1" applyAlignment="1">
      <alignment horizontal="left" vertical="top" wrapText="1"/>
    </xf>
    <xf numFmtId="0" fontId="9" fillId="0" borderId="0" xfId="0" applyFont="1" applyFill="1" applyBorder="1" applyAlignment="1">
      <alignment horizontal="left" vertical="top" wrapText="1" indent="5"/>
    </xf>
    <xf numFmtId="0" fontId="0" fillId="0" borderId="10" xfId="0" applyFill="1" applyBorder="1" applyAlignment="1">
      <alignment horizontal="left" vertical="top" wrapText="1" indent="1"/>
    </xf>
    <xf numFmtId="0" fontId="0" fillId="0" borderId="14" xfId="0" applyFill="1" applyBorder="1" applyAlignment="1">
      <alignment horizontal="left" vertical="top" wrapText="1" indent="1"/>
    </xf>
    <xf numFmtId="0" fontId="0" fillId="0" borderId="11" xfId="0" applyFill="1" applyBorder="1" applyAlignment="1">
      <alignment horizontal="left" vertical="top" wrapText="1" indent="1"/>
    </xf>
    <xf numFmtId="1" fontId="7" fillId="0" borderId="14" xfId="0" applyNumberFormat="1" applyFont="1" applyFill="1" applyBorder="1" applyAlignment="1">
      <alignment horizontal="left" vertical="top" shrinkToFit="1"/>
    </xf>
    <xf numFmtId="0" fontId="10" fillId="0" borderId="14" xfId="0" applyFont="1" applyFill="1" applyBorder="1" applyAlignment="1">
      <alignment horizontal="left" vertical="top" wrapText="1"/>
    </xf>
    <xf numFmtId="0" fontId="10" fillId="0" borderId="11" xfId="0" applyFont="1" applyFill="1" applyBorder="1" applyAlignment="1">
      <alignment horizontal="left" vertical="top" wrapText="1"/>
    </xf>
    <xf numFmtId="0" fontId="0" fillId="0" borderId="14" xfId="0" applyFill="1" applyBorder="1" applyAlignment="1">
      <alignment horizontal="left" vertical="center" wrapText="1"/>
    </xf>
    <xf numFmtId="0" fontId="0" fillId="0" borderId="11" xfId="0" applyFill="1" applyBorder="1" applyAlignment="1">
      <alignment horizontal="left" vertical="center" wrapText="1"/>
    </xf>
    <xf numFmtId="3" fontId="11" fillId="0" borderId="14" xfId="0" applyNumberFormat="1" applyFont="1" applyFill="1" applyBorder="1" applyAlignment="1">
      <alignment horizontal="left" vertical="top" indent="4" shrinkToFit="1"/>
    </xf>
    <xf numFmtId="3" fontId="11" fillId="0" borderId="11" xfId="0" applyNumberFormat="1" applyFont="1" applyFill="1" applyBorder="1" applyAlignment="1">
      <alignment horizontal="left" vertical="top" indent="4" shrinkToFit="1"/>
    </xf>
    <xf numFmtId="3" fontId="11" fillId="0" borderId="14" xfId="0" applyNumberFormat="1" applyFont="1" applyFill="1" applyBorder="1" applyAlignment="1">
      <alignment horizontal="left" vertical="top" indent="3" shrinkToFit="1"/>
    </xf>
    <xf numFmtId="3" fontId="11" fillId="0" borderId="11" xfId="0" applyNumberFormat="1" applyFont="1" applyFill="1" applyBorder="1" applyAlignment="1">
      <alignment horizontal="left" vertical="top" indent="3" shrinkToFit="1"/>
    </xf>
    <xf numFmtId="3" fontId="11" fillId="0" borderId="14" xfId="0" applyNumberFormat="1" applyFont="1" applyFill="1" applyBorder="1" applyAlignment="1">
      <alignment horizontal="left" vertical="top" indent="2" shrinkToFit="1"/>
    </xf>
    <xf numFmtId="3" fontId="11" fillId="0" borderId="11" xfId="0" applyNumberFormat="1" applyFont="1" applyFill="1" applyBorder="1" applyAlignment="1">
      <alignment horizontal="left" vertical="top" indent="2" shrinkToFit="1"/>
    </xf>
    <xf numFmtId="0" fontId="0" fillId="0" borderId="0" xfId="0" applyFill="1" applyBorder="1" applyAlignment="1">
      <alignment horizontal="left" vertical="top" wrapText="1" indent="5"/>
    </xf>
    <xf numFmtId="0" fontId="10" fillId="0" borderId="1"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8" fillId="0" borderId="6"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13" xfId="0" applyFont="1" applyFill="1" applyBorder="1" applyAlignment="1">
      <alignment horizontal="left" vertical="top" wrapText="1"/>
    </xf>
    <xf numFmtId="0" fontId="10" fillId="0" borderId="12"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0" xfId="0" applyFont="1" applyFill="1" applyBorder="1" applyAlignment="1">
      <alignment horizontal="left" vertical="top" wrapText="1" indent="5"/>
    </xf>
    <xf numFmtId="1" fontId="7" fillId="0" borderId="0" xfId="0" applyNumberFormat="1" applyFont="1" applyFill="1" applyBorder="1" applyAlignment="1">
      <alignment horizontal="left" vertical="top" indent="5" shrinkToFit="1"/>
    </xf>
    <xf numFmtId="0" fontId="8" fillId="0" borderId="0" xfId="0" applyFont="1" applyFill="1" applyBorder="1" applyAlignment="1">
      <alignment horizontal="left" vertical="top" wrapText="1" indent="5"/>
    </xf>
    <xf numFmtId="0" fontId="10" fillId="0" borderId="6" xfId="0" applyFont="1" applyFill="1" applyBorder="1" applyAlignment="1">
      <alignment horizontal="left" vertical="top" wrapText="1"/>
    </xf>
    <xf numFmtId="0" fontId="10" fillId="0" borderId="7" xfId="0" applyFont="1" applyFill="1" applyBorder="1" applyAlignment="1">
      <alignment horizontal="left" vertical="top" wrapText="1"/>
    </xf>
    <xf numFmtId="0" fontId="0" fillId="0" borderId="0" xfId="0" applyFill="1" applyBorder="1" applyAlignment="1">
      <alignment horizontal="right" vertical="top" wrapText="1" indent="30"/>
    </xf>
    <xf numFmtId="3" fontId="11" fillId="0" borderId="14" xfId="0" applyNumberFormat="1" applyFont="1" applyFill="1" applyBorder="1" applyAlignment="1">
      <alignment horizontal="left" vertical="top" indent="1" shrinkToFit="1"/>
    </xf>
    <xf numFmtId="3" fontId="11" fillId="0" borderId="11" xfId="0" applyNumberFormat="1" applyFont="1" applyFill="1" applyBorder="1" applyAlignment="1">
      <alignment horizontal="left" vertical="top" indent="1" shrinkToFit="1"/>
    </xf>
    <xf numFmtId="3" fontId="11" fillId="0" borderId="0" xfId="0" applyNumberFormat="1" applyFont="1" applyFill="1" applyBorder="1" applyAlignment="1">
      <alignment horizontal="right" vertical="top" indent="5" shrinkToFit="1"/>
    </xf>
    <xf numFmtId="0" fontId="0" fillId="0" borderId="1" xfId="0" applyFill="1" applyBorder="1" applyAlignment="1">
      <alignment horizontal="left" vertical="top" wrapText="1"/>
    </xf>
    <xf numFmtId="0" fontId="0" fillId="0" borderId="3" xfId="0" applyFill="1" applyBorder="1" applyAlignment="1">
      <alignment horizontal="left" vertical="top" wrapText="1"/>
    </xf>
    <xf numFmtId="0" fontId="0" fillId="0" borderId="8" xfId="0" applyFill="1" applyBorder="1" applyAlignment="1">
      <alignment horizontal="left" vertical="top" wrapText="1"/>
    </xf>
    <xf numFmtId="0" fontId="0" fillId="0" borderId="9" xfId="0" applyFill="1" applyBorder="1" applyAlignment="1">
      <alignment horizontal="left" vertical="top" wrapText="1"/>
    </xf>
    <xf numFmtId="0" fontId="8" fillId="0" borderId="0" xfId="0" applyFont="1" applyFill="1" applyBorder="1" applyAlignment="1">
      <alignment horizontal="left" vertical="top" wrapText="1"/>
    </xf>
    <xf numFmtId="3" fontId="0" fillId="0" borderId="0" xfId="0" applyNumberFormat="1" applyFill="1" applyBorder="1" applyAlignment="1">
      <alignment horizontal="left" vertical="top"/>
    </xf>
    <xf numFmtId="3" fontId="7" fillId="2" borderId="14" xfId="0" applyNumberFormat="1" applyFont="1" applyFill="1" applyBorder="1" applyAlignment="1">
      <alignment horizontal="right" vertical="top" shrinkToFit="1"/>
    </xf>
    <xf numFmtId="3" fontId="8" fillId="0" borderId="14" xfId="0" applyNumberFormat="1" applyFont="1" applyFill="1" applyBorder="1" applyAlignment="1">
      <alignment horizontal="right" vertical="top" wrapText="1"/>
    </xf>
    <xf numFmtId="43" fontId="0" fillId="0" borderId="0" xfId="0" applyNumberFormat="1" applyFill="1" applyBorder="1" applyAlignment="1">
      <alignment horizontal="left" vertical="top"/>
    </xf>
  </cellXfs>
  <cellStyles count="20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3" Type="http://schemas.openxmlformats.org/officeDocument/2006/relationships/worksheet" Target="worksheets/sheet63.xml"/><Relationship Id="rId68" Type="http://schemas.openxmlformats.org/officeDocument/2006/relationships/worksheet" Target="worksheets/sheet68.xml"/><Relationship Id="rId42" Type="http://schemas.openxmlformats.org/officeDocument/2006/relationships/worksheet" Target="worksheets/sheet42.xml"/><Relationship Id="rId47" Type="http://schemas.openxmlformats.org/officeDocument/2006/relationships/worksheet" Target="worksheets/sheet47.xml"/><Relationship Id="rId21" Type="http://schemas.openxmlformats.org/officeDocument/2006/relationships/worksheet" Target="worksheets/sheet21.xml"/><Relationship Id="rId112" Type="http://schemas.openxmlformats.org/officeDocument/2006/relationships/worksheet" Target="worksheets/sheet112.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123" Type="http://schemas.openxmlformats.org/officeDocument/2006/relationships/externalLink" Target="externalLinks/externalLink1.xml"/><Relationship Id="rId102" Type="http://schemas.openxmlformats.org/officeDocument/2006/relationships/worksheet" Target="worksheets/sheet102.xml"/><Relationship Id="rId74" Type="http://schemas.openxmlformats.org/officeDocument/2006/relationships/worksheet" Target="worksheets/sheet74.xml"/><Relationship Id="rId79" Type="http://schemas.openxmlformats.org/officeDocument/2006/relationships/worksheet" Target="worksheets/sheet79.xml"/><Relationship Id="rId53" Type="http://schemas.openxmlformats.org/officeDocument/2006/relationships/worksheet" Target="worksheets/sheet53.xml"/><Relationship Id="rId58" Type="http://schemas.openxmlformats.org/officeDocument/2006/relationships/worksheet" Target="worksheets/sheet58.xml"/><Relationship Id="rId32" Type="http://schemas.openxmlformats.org/officeDocument/2006/relationships/worksheet" Target="worksheets/sheet32.xml"/><Relationship Id="rId37" Type="http://schemas.openxmlformats.org/officeDocument/2006/relationships/worksheet" Target="worksheets/sheet37.xml"/><Relationship Id="rId128" Type="http://schemas.openxmlformats.org/officeDocument/2006/relationships/customXml" Target="../customXml/item1.xml"/><Relationship Id="rId90" Type="http://schemas.openxmlformats.org/officeDocument/2006/relationships/worksheet" Target="worksheets/sheet90.xml"/><Relationship Id="rId95" Type="http://schemas.openxmlformats.org/officeDocument/2006/relationships/worksheet" Target="worksheets/sheet95.xml"/><Relationship Id="rId5" Type="http://schemas.openxmlformats.org/officeDocument/2006/relationships/worksheet" Target="worksheets/sheet5.xml"/><Relationship Id="rId64" Type="http://schemas.openxmlformats.org/officeDocument/2006/relationships/worksheet" Target="worksheets/sheet64.xml"/><Relationship Id="rId69" Type="http://schemas.openxmlformats.org/officeDocument/2006/relationships/worksheet" Target="worksheets/sheet69.xml"/><Relationship Id="rId43" Type="http://schemas.openxmlformats.org/officeDocument/2006/relationships/worksheet" Target="worksheets/sheet43.xml"/><Relationship Id="rId48" Type="http://schemas.openxmlformats.org/officeDocument/2006/relationships/worksheet" Target="worksheets/sheet48.xml"/><Relationship Id="rId22" Type="http://schemas.openxmlformats.org/officeDocument/2006/relationships/worksheet" Target="worksheets/sheet22.xml"/><Relationship Id="rId27" Type="http://schemas.openxmlformats.org/officeDocument/2006/relationships/worksheet" Target="worksheets/sheet27.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124" Type="http://schemas.openxmlformats.org/officeDocument/2006/relationships/theme" Target="theme/theme1.xml"/><Relationship Id="rId103" Type="http://schemas.openxmlformats.org/officeDocument/2006/relationships/worksheet" Target="worksheets/sheet103.xml"/><Relationship Id="rId108" Type="http://schemas.openxmlformats.org/officeDocument/2006/relationships/worksheet" Target="worksheets/sheet108.xml"/><Relationship Id="rId59" Type="http://schemas.openxmlformats.org/officeDocument/2006/relationships/worksheet" Target="worksheets/sheet59.xml"/><Relationship Id="rId33" Type="http://schemas.openxmlformats.org/officeDocument/2006/relationships/worksheet" Target="worksheets/sheet33.xml"/><Relationship Id="rId38" Type="http://schemas.openxmlformats.org/officeDocument/2006/relationships/worksheet" Target="worksheets/sheet38.xml"/><Relationship Id="rId129" Type="http://schemas.openxmlformats.org/officeDocument/2006/relationships/customXml" Target="../customXml/item2.xml"/><Relationship Id="rId91" Type="http://schemas.openxmlformats.org/officeDocument/2006/relationships/worksheet" Target="worksheets/sheet91.xml"/><Relationship Id="rId96" Type="http://schemas.openxmlformats.org/officeDocument/2006/relationships/worksheet" Target="worksheets/sheet96.xml"/><Relationship Id="rId70" Type="http://schemas.openxmlformats.org/officeDocument/2006/relationships/worksheet" Target="worksheets/sheet70.xml"/><Relationship Id="rId75" Type="http://schemas.openxmlformats.org/officeDocument/2006/relationships/worksheet" Target="worksheets/sheet75.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49" Type="http://schemas.openxmlformats.org/officeDocument/2006/relationships/worksheet" Target="worksheets/sheet49.xml"/><Relationship Id="rId23" Type="http://schemas.openxmlformats.org/officeDocument/2006/relationships/worksheet" Target="worksheets/sheet23.xml"/><Relationship Id="rId28" Type="http://schemas.openxmlformats.org/officeDocument/2006/relationships/worksheet" Target="worksheets/sheet28.xml"/><Relationship Id="rId114" Type="http://schemas.openxmlformats.org/officeDocument/2006/relationships/worksheet" Target="worksheets/sheet114.xml"/><Relationship Id="rId119" Type="http://schemas.openxmlformats.org/officeDocument/2006/relationships/worksheet" Target="worksheets/sheet119.xml"/><Relationship Id="rId60" Type="http://schemas.openxmlformats.org/officeDocument/2006/relationships/worksheet" Target="worksheets/sheet60.xml"/><Relationship Id="rId65" Type="http://schemas.openxmlformats.org/officeDocument/2006/relationships/worksheet" Target="worksheets/sheet65.xml"/><Relationship Id="rId44" Type="http://schemas.openxmlformats.org/officeDocument/2006/relationships/worksheet" Target="worksheets/sheet44.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109" Type="http://schemas.openxmlformats.org/officeDocument/2006/relationships/worksheet" Target="worksheets/sheet109.xml"/><Relationship Id="rId39" Type="http://schemas.openxmlformats.org/officeDocument/2006/relationships/worksheet" Target="worksheets/sheet39.xml"/><Relationship Id="rId120" Type="http://schemas.openxmlformats.org/officeDocument/2006/relationships/worksheet" Target="worksheets/sheet120.xml"/><Relationship Id="rId125" Type="http://schemas.openxmlformats.org/officeDocument/2006/relationships/styles" Target="styles.xml"/><Relationship Id="rId104" Type="http://schemas.openxmlformats.org/officeDocument/2006/relationships/worksheet" Target="worksheets/sheet104.xml"/><Relationship Id="rId97" Type="http://schemas.openxmlformats.org/officeDocument/2006/relationships/worksheet" Target="worksheets/sheet97.xml"/><Relationship Id="rId76" Type="http://schemas.openxmlformats.org/officeDocument/2006/relationships/worksheet" Target="worksheets/sheet76.xml"/><Relationship Id="rId50" Type="http://schemas.openxmlformats.org/officeDocument/2006/relationships/worksheet" Target="worksheets/sheet50.xml"/><Relationship Id="rId55" Type="http://schemas.openxmlformats.org/officeDocument/2006/relationships/worksheet" Target="worksheets/sheet55.xml"/><Relationship Id="rId34" Type="http://schemas.openxmlformats.org/officeDocument/2006/relationships/worksheet" Target="worksheets/sheet34.xml"/><Relationship Id="rId92" Type="http://schemas.openxmlformats.org/officeDocument/2006/relationships/worksheet" Target="worksheets/sheet92.xml"/><Relationship Id="rId71" Type="http://schemas.openxmlformats.org/officeDocument/2006/relationships/worksheet" Target="worksheets/sheet71.xml"/><Relationship Id="rId7" Type="http://schemas.openxmlformats.org/officeDocument/2006/relationships/worksheet" Target="worksheets/sheet7.xml"/><Relationship Id="rId29" Type="http://schemas.openxmlformats.org/officeDocument/2006/relationships/worksheet" Target="worksheets/sheet29.xml"/><Relationship Id="rId2" Type="http://schemas.openxmlformats.org/officeDocument/2006/relationships/worksheet" Target="worksheets/sheet2.xml"/><Relationship Id="rId66" Type="http://schemas.openxmlformats.org/officeDocument/2006/relationships/worksheet" Target="worksheets/sheet66.xml"/><Relationship Id="rId40" Type="http://schemas.openxmlformats.org/officeDocument/2006/relationships/worksheet" Target="worksheets/sheet40.xml"/><Relationship Id="rId45" Type="http://schemas.openxmlformats.org/officeDocument/2006/relationships/worksheet" Target="worksheets/sheet45.xml"/><Relationship Id="rId24" Type="http://schemas.openxmlformats.org/officeDocument/2006/relationships/worksheet" Target="worksheets/sheet24.xml"/><Relationship Id="rId110" Type="http://schemas.openxmlformats.org/officeDocument/2006/relationships/worksheet" Target="worksheets/sheet110.xml"/><Relationship Id="rId115" Type="http://schemas.openxmlformats.org/officeDocument/2006/relationships/worksheet" Target="worksheets/sheet115.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126" Type="http://schemas.openxmlformats.org/officeDocument/2006/relationships/sharedStrings" Target="sharedStrings.xml"/><Relationship Id="rId105" Type="http://schemas.openxmlformats.org/officeDocument/2006/relationships/worksheet" Target="worksheets/sheet105.xml"/><Relationship Id="rId100" Type="http://schemas.openxmlformats.org/officeDocument/2006/relationships/worksheet" Target="worksheets/sheet100.xml"/><Relationship Id="rId77" Type="http://schemas.openxmlformats.org/officeDocument/2006/relationships/worksheet" Target="worksheets/sheet77.xml"/><Relationship Id="rId56" Type="http://schemas.openxmlformats.org/officeDocument/2006/relationships/worksheet" Target="worksheets/sheet56.xml"/><Relationship Id="rId30" Type="http://schemas.openxmlformats.org/officeDocument/2006/relationships/worksheet" Target="worksheets/sheet30.xml"/><Relationship Id="rId35" Type="http://schemas.openxmlformats.org/officeDocument/2006/relationships/worksheet" Target="worksheets/sheet35.xml"/><Relationship Id="rId121" Type="http://schemas.openxmlformats.org/officeDocument/2006/relationships/worksheet" Target="worksheets/sheet121.xml"/><Relationship Id="rId93" Type="http://schemas.openxmlformats.org/officeDocument/2006/relationships/worksheet" Target="worksheets/sheet93.xml"/><Relationship Id="rId98" Type="http://schemas.openxmlformats.org/officeDocument/2006/relationships/worksheet" Target="worksheets/sheet98.xml"/><Relationship Id="rId72" Type="http://schemas.openxmlformats.org/officeDocument/2006/relationships/worksheet" Target="worksheets/sheet7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67" Type="http://schemas.openxmlformats.org/officeDocument/2006/relationships/worksheet" Target="worksheets/sheet67.xml"/><Relationship Id="rId46" Type="http://schemas.openxmlformats.org/officeDocument/2006/relationships/worksheet" Target="worksheets/sheet46.xml"/><Relationship Id="rId25" Type="http://schemas.openxmlformats.org/officeDocument/2006/relationships/worksheet" Target="worksheets/sheet25.xml"/><Relationship Id="rId116" Type="http://schemas.openxmlformats.org/officeDocument/2006/relationships/worksheet" Target="worksheets/sheet116.xml"/><Relationship Id="rId62" Type="http://schemas.openxmlformats.org/officeDocument/2006/relationships/worksheet" Target="worksheets/sheet62.xml"/><Relationship Id="rId41" Type="http://schemas.openxmlformats.org/officeDocument/2006/relationships/worksheet" Target="worksheets/sheet41.xml"/><Relationship Id="rId20" Type="http://schemas.openxmlformats.org/officeDocument/2006/relationships/worksheet" Target="worksheets/sheet20.xml"/><Relationship Id="rId111" Type="http://schemas.openxmlformats.org/officeDocument/2006/relationships/worksheet" Target="worksheets/sheet111.xml"/><Relationship Id="rId83" Type="http://schemas.openxmlformats.org/officeDocument/2006/relationships/worksheet" Target="worksheets/sheet83.xml"/><Relationship Id="rId88" Type="http://schemas.openxmlformats.org/officeDocument/2006/relationships/worksheet" Target="worksheets/sheet88.xml"/><Relationship Id="rId15" Type="http://schemas.openxmlformats.org/officeDocument/2006/relationships/worksheet" Target="worksheets/sheet15.xml"/><Relationship Id="rId127" Type="http://schemas.openxmlformats.org/officeDocument/2006/relationships/calcChain" Target="calcChain.xml"/><Relationship Id="rId106" Type="http://schemas.openxmlformats.org/officeDocument/2006/relationships/worksheet" Target="worksheets/sheet106.xml"/><Relationship Id="rId57" Type="http://schemas.openxmlformats.org/officeDocument/2006/relationships/worksheet" Target="worksheets/sheet57.xml"/><Relationship Id="rId36" Type="http://schemas.openxmlformats.org/officeDocument/2006/relationships/worksheet" Target="worksheets/sheet36.xml"/><Relationship Id="rId10" Type="http://schemas.openxmlformats.org/officeDocument/2006/relationships/worksheet" Target="worksheets/sheet10.xml"/><Relationship Id="rId122" Type="http://schemas.openxmlformats.org/officeDocument/2006/relationships/worksheet" Target="worksheets/sheet122.xml"/><Relationship Id="rId94" Type="http://schemas.openxmlformats.org/officeDocument/2006/relationships/worksheet" Target="worksheets/sheet94.xml"/><Relationship Id="rId101" Type="http://schemas.openxmlformats.org/officeDocument/2006/relationships/worksheet" Target="worksheets/sheet101.xml"/><Relationship Id="rId99" Type="http://schemas.openxmlformats.org/officeDocument/2006/relationships/worksheet" Target="worksheets/sheet99.xml"/><Relationship Id="rId73" Type="http://schemas.openxmlformats.org/officeDocument/2006/relationships/worksheet" Target="worksheets/sheet73.xml"/><Relationship Id="rId78" Type="http://schemas.openxmlformats.org/officeDocument/2006/relationships/worksheet" Target="worksheets/sheet78.xml"/><Relationship Id="rId52" Type="http://schemas.openxmlformats.org/officeDocument/2006/relationships/worksheet" Target="worksheets/sheet52.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jpeg"/><Relationship Id="rId3"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467473</xdr:rowOff>
    </xdr:from>
    <xdr:ext cx="10607040" cy="5235408"/>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07040" cy="5235408"/>
        </a:xfrm>
        <a:prstGeom prst="rect">
          <a:avLst/>
        </a:prstGeom>
      </xdr:spPr>
    </xdr:pic>
    <xdr:clientData/>
  </xdr:oneCellAnchor>
  <xdr:oneCellAnchor>
    <xdr:from>
      <xdr:col>0</xdr:col>
      <xdr:colOff>0</xdr:colOff>
      <xdr:row>3</xdr:row>
      <xdr:rowOff>0</xdr:rowOff>
    </xdr:from>
    <xdr:ext cx="10600944" cy="1804052"/>
    <xdr:pic>
      <xdr:nvPicPr>
        <xdr:cNvPr id="3" name="image2.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600944" cy="180405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38</xdr:row>
      <xdr:rowOff>7620</xdr:rowOff>
    </xdr:from>
    <xdr:ext cx="9255760" cy="0"/>
    <xdr:sp macro="" textlink="">
      <xdr:nvSpPr>
        <xdr:cNvPr id="4" name="Shape 4"/>
        <xdr:cNvSpPr/>
      </xdr:nvSpPr>
      <xdr:spPr>
        <a:xfrm>
          <a:off x="0" y="0"/>
          <a:ext cx="9255760" cy="0"/>
        </a:xfrm>
        <a:custGeom>
          <a:avLst/>
          <a:gdLst/>
          <a:ahLst/>
          <a:cxnLst/>
          <a:rect l="0" t="0" r="0" b="0"/>
          <a:pathLst>
            <a:path w="9255760">
              <a:moveTo>
                <a:pt x="0" y="0"/>
              </a:moveTo>
              <a:lnTo>
                <a:pt x="9255252" y="0"/>
              </a:lnTo>
            </a:path>
          </a:pathLst>
        </a:custGeom>
        <a:ln w="15239">
          <a:solidFill>
            <a:srgbClr val="000000"/>
          </a:solidFill>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0</xdr:col>
      <xdr:colOff>4792980</xdr:colOff>
      <xdr:row>0</xdr:row>
      <xdr:rowOff>7620</xdr:rowOff>
    </xdr:to>
    <xdr:sp macro="" textlink="">
      <xdr:nvSpPr>
        <xdr:cNvPr id="5" name="Shape 5"/>
        <xdr:cNvSpPr/>
      </xdr:nvSpPr>
      <xdr:spPr>
        <a:xfrm>
          <a:off x="0" y="0"/>
          <a:ext cx="4792980" cy="0"/>
        </a:xfrm>
        <a:custGeom>
          <a:avLst/>
          <a:gdLst/>
          <a:ahLst/>
          <a:cxnLst/>
          <a:rect l="0" t="0" r="0" b="0"/>
          <a:pathLst>
            <a:path w="4792980">
              <a:moveTo>
                <a:pt x="0" y="0"/>
              </a:moveTo>
              <a:lnTo>
                <a:pt x="4792980" y="0"/>
              </a:lnTo>
            </a:path>
          </a:pathLst>
        </a:custGeom>
        <a:ln w="15240">
          <a:solidFill>
            <a:srgbClr val="000000"/>
          </a:solidFill>
        </a:ln>
      </xdr:spPr>
    </xdr:sp>
    <xdr:clientData/>
  </xdr:twoCellAnchor>
  <xdr:twoCellAnchor editAs="oneCell">
    <xdr:from>
      <xdr:col>0</xdr:col>
      <xdr:colOff>0</xdr:colOff>
      <xdr:row>0</xdr:row>
      <xdr:rowOff>7619</xdr:rowOff>
    </xdr:from>
    <xdr:to>
      <xdr:col>1</xdr:col>
      <xdr:colOff>2248534</xdr:colOff>
      <xdr:row>0</xdr:row>
      <xdr:rowOff>7619</xdr:rowOff>
    </xdr:to>
    <xdr:sp macro="" textlink="">
      <xdr:nvSpPr>
        <xdr:cNvPr id="6" name="Shape 6"/>
        <xdr:cNvSpPr/>
      </xdr:nvSpPr>
      <xdr:spPr>
        <a:xfrm>
          <a:off x="0" y="0"/>
          <a:ext cx="8921750" cy="0"/>
        </a:xfrm>
        <a:custGeom>
          <a:avLst/>
          <a:gdLst/>
          <a:ahLst/>
          <a:cxnLst/>
          <a:rect l="0" t="0" r="0" b="0"/>
          <a:pathLst>
            <a:path w="8921750">
              <a:moveTo>
                <a:pt x="0" y="0"/>
              </a:moveTo>
              <a:lnTo>
                <a:pt x="8921495" y="0"/>
              </a:lnTo>
            </a:path>
          </a:pathLst>
        </a:custGeom>
        <a:ln w="15239">
          <a:solidFill>
            <a:srgbClr val="000000"/>
          </a:solidFill>
        </a:ln>
      </xdr:spPr>
    </xdr:sp>
    <xdr:clientData/>
  </xdr:twoCellAnchor>
  <xdr:oneCellAnchor>
    <xdr:from>
      <xdr:col>0</xdr:col>
      <xdr:colOff>0</xdr:colOff>
      <xdr:row>0</xdr:row>
      <xdr:rowOff>0</xdr:rowOff>
    </xdr:from>
    <xdr:ext cx="3202305" cy="3145790"/>
    <xdr:grpSp>
      <xdr:nvGrpSpPr>
        <xdr:cNvPr id="7" name="Group 7"/>
        <xdr:cNvGrpSpPr/>
      </xdr:nvGrpSpPr>
      <xdr:grpSpPr>
        <a:xfrm>
          <a:off x="0" y="0"/>
          <a:ext cx="3202305" cy="3145790"/>
          <a:chOff x="0" y="0"/>
          <a:chExt cx="3202305" cy="3145790"/>
        </a:xfrm>
      </xdr:grpSpPr>
      <xdr:pic>
        <xdr:nvPicPr>
          <xdr:cNvPr id="8" name="image3.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9623"/>
            <a:ext cx="3002280" cy="3105911"/>
          </a:xfrm>
          <a:prstGeom prst="rect">
            <a:avLst/>
          </a:prstGeom>
        </xdr:spPr>
      </xdr:pic>
      <xdr:sp macro="" textlink="">
        <xdr:nvSpPr>
          <xdr:cNvPr id="9" name="Shape 9"/>
          <xdr:cNvSpPr/>
        </xdr:nvSpPr>
        <xdr:spPr>
          <a:xfrm>
            <a:off x="21336" y="0"/>
            <a:ext cx="3180715" cy="2967355"/>
          </a:xfrm>
          <a:custGeom>
            <a:avLst/>
            <a:gdLst/>
            <a:ahLst/>
            <a:cxnLst/>
            <a:rect l="0" t="0" r="0" b="0"/>
            <a:pathLst>
              <a:path w="3180715" h="2967355">
                <a:moveTo>
                  <a:pt x="547116" y="2246376"/>
                </a:moveTo>
                <a:lnTo>
                  <a:pt x="531876" y="2237232"/>
                </a:lnTo>
                <a:lnTo>
                  <a:pt x="53365" y="2948940"/>
                </a:lnTo>
                <a:lnTo>
                  <a:pt x="0" y="2948940"/>
                </a:lnTo>
                <a:lnTo>
                  <a:pt x="0" y="2967228"/>
                </a:lnTo>
                <a:lnTo>
                  <a:pt x="60960" y="2967228"/>
                </a:lnTo>
                <a:lnTo>
                  <a:pt x="64008" y="2965704"/>
                </a:lnTo>
                <a:lnTo>
                  <a:pt x="65532" y="2962656"/>
                </a:lnTo>
                <a:lnTo>
                  <a:pt x="71678" y="2953512"/>
                </a:lnTo>
                <a:lnTo>
                  <a:pt x="74752" y="2948940"/>
                </a:lnTo>
                <a:lnTo>
                  <a:pt x="547116" y="2246376"/>
                </a:lnTo>
              </a:path>
              <a:path w="3180715" h="2967355">
                <a:moveTo>
                  <a:pt x="1572768" y="423672"/>
                </a:moveTo>
                <a:lnTo>
                  <a:pt x="1010780" y="18288"/>
                </a:lnTo>
                <a:lnTo>
                  <a:pt x="1008672" y="16764"/>
                </a:lnTo>
                <a:lnTo>
                  <a:pt x="987552" y="1524"/>
                </a:lnTo>
                <a:lnTo>
                  <a:pt x="986028" y="0"/>
                </a:lnTo>
                <a:lnTo>
                  <a:pt x="925068" y="0"/>
                </a:lnTo>
                <a:lnTo>
                  <a:pt x="925068" y="18288"/>
                </a:lnTo>
                <a:lnTo>
                  <a:pt x="978992" y="18288"/>
                </a:lnTo>
                <a:lnTo>
                  <a:pt x="1562100" y="438912"/>
                </a:lnTo>
                <a:lnTo>
                  <a:pt x="1572768" y="423672"/>
                </a:lnTo>
              </a:path>
              <a:path w="3180715" h="2967355">
                <a:moveTo>
                  <a:pt x="3180588" y="1557528"/>
                </a:moveTo>
                <a:lnTo>
                  <a:pt x="3124987" y="1557528"/>
                </a:lnTo>
                <a:lnTo>
                  <a:pt x="2465832" y="1110996"/>
                </a:lnTo>
                <a:lnTo>
                  <a:pt x="2456688" y="1126236"/>
                </a:lnTo>
                <a:lnTo>
                  <a:pt x="3118104" y="1574292"/>
                </a:lnTo>
                <a:lnTo>
                  <a:pt x="3119628" y="1575816"/>
                </a:lnTo>
                <a:lnTo>
                  <a:pt x="3180588" y="1575816"/>
                </a:lnTo>
                <a:lnTo>
                  <a:pt x="3180588" y="1559052"/>
                </a:lnTo>
                <a:lnTo>
                  <a:pt x="3180588" y="1557528"/>
                </a:lnTo>
              </a:path>
            </a:pathLst>
          </a:custGeom>
          <a:solidFill>
            <a:srgbClr val="ED7C31"/>
          </a:solidFill>
        </xdr:spPr>
      </xdr:sp>
    </xdr:grpSp>
    <xdr:clientData/>
  </xdr:oneCellAnchor>
  <xdr:oneCellAnchor>
    <xdr:from>
      <xdr:col>0</xdr:col>
      <xdr:colOff>0</xdr:colOff>
      <xdr:row>7</xdr:row>
      <xdr:rowOff>484215</xdr:rowOff>
    </xdr:from>
    <xdr:ext cx="3365500" cy="3211195"/>
    <xdr:grpSp>
      <xdr:nvGrpSpPr>
        <xdr:cNvPr id="10" name="Group 10"/>
        <xdr:cNvGrpSpPr/>
      </xdr:nvGrpSpPr>
      <xdr:grpSpPr>
        <a:xfrm>
          <a:off x="0" y="1957415"/>
          <a:ext cx="3365500" cy="3211195"/>
          <a:chOff x="0" y="0"/>
          <a:chExt cx="3365500" cy="3211195"/>
        </a:xfrm>
      </xdr:grpSpPr>
      <xdr:pic>
        <xdr:nvPicPr>
          <xdr:cNvPr id="11" name="image4.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4403"/>
            <a:ext cx="3364991" cy="3026664"/>
          </a:xfrm>
          <a:prstGeom prst="rect">
            <a:avLst/>
          </a:prstGeom>
        </xdr:spPr>
      </xdr:pic>
      <xdr:sp macro="" textlink="">
        <xdr:nvSpPr>
          <xdr:cNvPr id="12" name="Shape 12"/>
          <xdr:cNvSpPr/>
        </xdr:nvSpPr>
        <xdr:spPr>
          <a:xfrm>
            <a:off x="643128" y="12"/>
            <a:ext cx="2286000" cy="1504315"/>
          </a:xfrm>
          <a:custGeom>
            <a:avLst/>
            <a:gdLst/>
            <a:ahLst/>
            <a:cxnLst/>
            <a:rect l="0" t="0" r="0" b="0"/>
            <a:pathLst>
              <a:path w="2286000" h="1504315">
                <a:moveTo>
                  <a:pt x="70104" y="1120140"/>
                </a:moveTo>
                <a:lnTo>
                  <a:pt x="62484" y="1118616"/>
                </a:lnTo>
                <a:lnTo>
                  <a:pt x="0" y="1429499"/>
                </a:lnTo>
                <a:lnTo>
                  <a:pt x="7620" y="1431023"/>
                </a:lnTo>
                <a:lnTo>
                  <a:pt x="70104" y="1120140"/>
                </a:lnTo>
              </a:path>
              <a:path w="2286000" h="1504315">
                <a:moveTo>
                  <a:pt x="1196340" y="1178039"/>
                </a:moveTo>
                <a:lnTo>
                  <a:pt x="1188720" y="1176515"/>
                </a:lnTo>
                <a:lnTo>
                  <a:pt x="1114044" y="1502664"/>
                </a:lnTo>
                <a:lnTo>
                  <a:pt x="1121664" y="1504175"/>
                </a:lnTo>
                <a:lnTo>
                  <a:pt x="1196340" y="1178039"/>
                </a:lnTo>
              </a:path>
              <a:path w="2286000" h="1504315">
                <a:moveTo>
                  <a:pt x="2286000" y="1524"/>
                </a:moveTo>
                <a:lnTo>
                  <a:pt x="2278380" y="0"/>
                </a:lnTo>
                <a:lnTo>
                  <a:pt x="2229612" y="262115"/>
                </a:lnTo>
                <a:lnTo>
                  <a:pt x="2237232" y="263639"/>
                </a:lnTo>
                <a:lnTo>
                  <a:pt x="2286000" y="1524"/>
                </a:lnTo>
              </a:path>
            </a:pathLst>
          </a:custGeom>
          <a:solidFill>
            <a:srgbClr val="A5A5A5"/>
          </a:solidFill>
        </xdr:spPr>
      </xdr:sp>
      <xdr:sp macro="" textlink="">
        <xdr:nvSpPr>
          <xdr:cNvPr id="13" name="Textbox 13"/>
          <xdr:cNvSpPr txBox="1"/>
        </xdr:nvSpPr>
        <xdr:spPr>
          <a:xfrm>
            <a:off x="288016" y="676388"/>
            <a:ext cx="889000" cy="287655"/>
          </a:xfrm>
          <a:prstGeom prst="rect">
            <a:avLst/>
          </a:prstGeom>
        </xdr:spPr>
        <xdr:txBody>
          <a:bodyPr vertOverflow="clip" lIns="0" tIns="0" rIns="0" bIns="0" anchor="t"/>
          <a:lstStyle/>
          <a:p>
            <a:r>
              <a:rPr sz="1000" b="0" spc="-10">
                <a:latin typeface="Arial"/>
                <a:cs typeface="Arial"/>
              </a:rPr>
              <a:t>2</a:t>
            </a:r>
            <a:r>
              <a:rPr sz="1000" b="0" spc="0">
                <a:latin typeface="Arial"/>
                <a:cs typeface="Arial"/>
              </a:rPr>
              <a:t>9,</a:t>
            </a:r>
            <a:r>
              <a:rPr sz="1000" b="0" spc="-10">
                <a:latin typeface="Arial"/>
                <a:cs typeface="Arial"/>
              </a:rPr>
              <a:t>38</a:t>
            </a:r>
            <a:r>
              <a:rPr sz="1000" b="0" spc="0">
                <a:latin typeface="Arial"/>
                <a:cs typeface="Arial"/>
              </a:rPr>
              <a:t>6,</a:t>
            </a:r>
            <a:r>
              <a:rPr sz="1000" b="0" spc="-10">
                <a:latin typeface="Arial"/>
                <a:cs typeface="Arial"/>
              </a:rPr>
              <a:t>79</a:t>
            </a:r>
            <a:r>
              <a:rPr sz="1000" b="0" spc="0">
                <a:latin typeface="Arial"/>
                <a:cs typeface="Arial"/>
              </a:rPr>
              <a:t>0,</a:t>
            </a:r>
            <a:r>
              <a:rPr sz="1000" b="0" spc="-10">
                <a:latin typeface="Arial"/>
                <a:cs typeface="Arial"/>
              </a:rPr>
              <a:t>82</a:t>
            </a:r>
            <a:r>
              <a:rPr sz="1000" b="0" spc="0">
                <a:latin typeface="Arial"/>
                <a:cs typeface="Arial"/>
              </a:rPr>
              <a:t>0</a:t>
            </a:r>
          </a:p>
          <a:p>
            <a:r>
              <a:rPr sz="1000" b="0" spc="5">
                <a:latin typeface="Arial"/>
                <a:cs typeface="Arial"/>
              </a:rPr>
              <a:t>(</a:t>
            </a:r>
            <a:r>
              <a:rPr sz="1000" b="0" spc="-10">
                <a:latin typeface="Arial"/>
                <a:cs typeface="Arial"/>
              </a:rPr>
              <a:t>2</a:t>
            </a:r>
            <a:r>
              <a:rPr sz="1000" b="0" spc="0">
                <a:latin typeface="Arial"/>
                <a:cs typeface="Arial"/>
              </a:rPr>
              <a:t>7</a:t>
            </a:r>
            <a:r>
              <a:rPr sz="1000" b="0" spc="-10">
                <a:latin typeface="Arial"/>
                <a:cs typeface="Arial"/>
              </a:rPr>
              <a:t>.</a:t>
            </a:r>
            <a:r>
              <a:rPr sz="1000" b="0" spc="0">
                <a:latin typeface="Arial"/>
                <a:cs typeface="Arial"/>
              </a:rPr>
              <a:t>1</a:t>
            </a:r>
            <a:r>
              <a:rPr sz="1000" b="0" spc="-10">
                <a:latin typeface="Arial"/>
                <a:cs typeface="Arial"/>
              </a:rPr>
              <a:t>3</a:t>
            </a:r>
            <a:r>
              <a:rPr sz="1000" b="0" spc="0">
                <a:latin typeface="Arial"/>
                <a:cs typeface="Arial"/>
              </a:rPr>
              <a:t>%)</a:t>
            </a:r>
          </a:p>
        </xdr:txBody>
      </xdr:sp>
      <xdr:sp macro="" textlink="">
        <xdr:nvSpPr>
          <xdr:cNvPr id="14" name="Textbox 14"/>
          <xdr:cNvSpPr txBox="1"/>
        </xdr:nvSpPr>
        <xdr:spPr>
          <a:xfrm>
            <a:off x="1414189" y="869954"/>
            <a:ext cx="889000" cy="287655"/>
          </a:xfrm>
          <a:prstGeom prst="rect">
            <a:avLst/>
          </a:prstGeom>
        </xdr:spPr>
        <xdr:txBody>
          <a:bodyPr vertOverflow="clip" lIns="0" tIns="0" rIns="0" bIns="0" anchor="t"/>
          <a:lstStyle/>
          <a:p>
            <a:r>
              <a:rPr sz="1000" b="0" spc="-10">
                <a:latin typeface="Arial"/>
                <a:cs typeface="Arial"/>
              </a:rPr>
              <a:t>2</a:t>
            </a:r>
            <a:r>
              <a:rPr sz="1000" b="0" spc="0">
                <a:latin typeface="Arial"/>
                <a:cs typeface="Arial"/>
              </a:rPr>
              <a:t>8,</a:t>
            </a:r>
            <a:r>
              <a:rPr sz="1000" b="0" spc="-10">
                <a:latin typeface="Arial"/>
                <a:cs typeface="Arial"/>
              </a:rPr>
              <a:t>40</a:t>
            </a:r>
            <a:r>
              <a:rPr sz="1000" b="0" spc="0">
                <a:latin typeface="Arial"/>
                <a:cs typeface="Arial"/>
              </a:rPr>
              <a:t>8,</a:t>
            </a:r>
            <a:r>
              <a:rPr sz="1000" b="0" spc="-10">
                <a:latin typeface="Arial"/>
                <a:cs typeface="Arial"/>
              </a:rPr>
              <a:t>51</a:t>
            </a:r>
            <a:r>
              <a:rPr sz="1000" b="0" spc="0">
                <a:latin typeface="Arial"/>
                <a:cs typeface="Arial"/>
              </a:rPr>
              <a:t>0,</a:t>
            </a:r>
            <a:r>
              <a:rPr sz="1000" b="0" spc="-10">
                <a:latin typeface="Arial"/>
                <a:cs typeface="Arial"/>
              </a:rPr>
              <a:t>26</a:t>
            </a:r>
            <a:r>
              <a:rPr sz="1000" b="0" spc="0">
                <a:latin typeface="Arial"/>
                <a:cs typeface="Arial"/>
              </a:rPr>
              <a:t>2</a:t>
            </a:r>
          </a:p>
          <a:p>
            <a:r>
              <a:rPr sz="1000" b="0" spc="-10">
                <a:latin typeface="Arial"/>
                <a:cs typeface="Arial"/>
              </a:rPr>
              <a:t>2</a:t>
            </a:r>
            <a:r>
              <a:rPr sz="1000" b="0" spc="0">
                <a:latin typeface="Arial"/>
                <a:cs typeface="Arial"/>
              </a:rPr>
              <a:t>6.</a:t>
            </a:r>
            <a:r>
              <a:rPr sz="1000" b="0" spc="-10">
                <a:latin typeface="Arial"/>
                <a:cs typeface="Arial"/>
              </a:rPr>
              <a:t>23</a:t>
            </a:r>
            <a:r>
              <a:rPr sz="1000" b="0" spc="10">
                <a:latin typeface="Arial"/>
                <a:cs typeface="Arial"/>
              </a:rPr>
              <a:t>%</a:t>
            </a:r>
            <a:r>
              <a:rPr sz="1000" b="0" spc="0">
                <a:latin typeface="Arial"/>
                <a:cs typeface="Arial"/>
              </a:rPr>
              <a:t>)</a:t>
            </a:r>
          </a:p>
        </xdr:txBody>
      </xdr:sp>
    </xdr:grpSp>
    <xdr:clientData/>
  </xdr:oneCellAnchor>
  <xdr:oneCellAnchor>
    <xdr:from>
      <xdr:col>0</xdr:col>
      <xdr:colOff>0</xdr:colOff>
      <xdr:row>9</xdr:row>
      <xdr:rowOff>0</xdr:rowOff>
    </xdr:from>
    <xdr:ext cx="3218815" cy="1929764"/>
    <xdr:grpSp>
      <xdr:nvGrpSpPr>
        <xdr:cNvPr id="15" name="Group 15"/>
        <xdr:cNvGrpSpPr/>
      </xdr:nvGrpSpPr>
      <xdr:grpSpPr>
        <a:xfrm>
          <a:off x="0" y="5219700"/>
          <a:ext cx="3218815" cy="1929764"/>
          <a:chOff x="0" y="0"/>
          <a:chExt cx="3218815" cy="1929764"/>
        </a:xfrm>
      </xdr:grpSpPr>
      <xdr:pic>
        <xdr:nvPicPr>
          <xdr:cNvPr id="16" name="image5.jpe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3218687" cy="1929383"/>
          </a:xfrm>
          <a:prstGeom prst="rect">
            <a:avLst/>
          </a:prstGeom>
        </xdr:spPr>
      </xdr:pic>
      <xdr:sp macro="" textlink="">
        <xdr:nvSpPr>
          <xdr:cNvPr id="17" name="Textbox 17"/>
          <xdr:cNvSpPr txBox="1"/>
        </xdr:nvSpPr>
        <xdr:spPr>
          <a:xfrm>
            <a:off x="181326" y="353343"/>
            <a:ext cx="686435" cy="434340"/>
          </a:xfrm>
          <a:prstGeom prst="rect">
            <a:avLst/>
          </a:prstGeom>
        </xdr:spPr>
        <xdr:txBody>
          <a:bodyPr vertOverflow="clip" lIns="0" tIns="0" rIns="0" bIns="0" anchor="t"/>
          <a:lstStyle/>
          <a:p>
            <a:r>
              <a:rPr sz="1000" b="0" spc="-5">
                <a:solidFill>
                  <a:srgbClr val="FFFFFF"/>
                </a:solidFill>
                <a:latin typeface="Arial"/>
                <a:cs typeface="Arial"/>
              </a:rPr>
              <a:t>C</a:t>
            </a:r>
            <a:r>
              <a:rPr sz="1000" b="0" spc="0">
                <a:solidFill>
                  <a:srgbClr val="FFFFFF"/>
                </a:solidFill>
                <a:latin typeface="Arial"/>
                <a:cs typeface="Arial"/>
              </a:rPr>
              <a:t>a</a:t>
            </a:r>
            <a:r>
              <a:rPr sz="1000" b="0" spc="-10">
                <a:solidFill>
                  <a:srgbClr val="FFFFFF"/>
                </a:solidFill>
                <a:latin typeface="Arial"/>
                <a:cs typeface="Arial"/>
              </a:rPr>
              <a:t>p</a:t>
            </a:r>
            <a:r>
              <a:rPr sz="1000" b="0" spc="-5">
                <a:solidFill>
                  <a:srgbClr val="FFFFFF"/>
                </a:solidFill>
                <a:latin typeface="Arial"/>
                <a:cs typeface="Arial"/>
              </a:rPr>
              <a:t>i</a:t>
            </a:r>
            <a:r>
              <a:rPr sz="1000" b="0" spc="0">
                <a:solidFill>
                  <a:srgbClr val="FFFFFF"/>
                </a:solidFill>
                <a:latin typeface="Arial"/>
                <a:cs typeface="Arial"/>
              </a:rPr>
              <a:t>t</a:t>
            </a:r>
            <a:r>
              <a:rPr sz="1000" b="0" spc="-10">
                <a:solidFill>
                  <a:srgbClr val="FFFFFF"/>
                </a:solidFill>
                <a:latin typeface="Arial"/>
                <a:cs typeface="Arial"/>
              </a:rPr>
              <a:t>a</a:t>
            </a:r>
            <a:r>
              <a:rPr sz="1000" b="0" spc="0">
                <a:solidFill>
                  <a:srgbClr val="FFFFFF"/>
                </a:solidFill>
                <a:latin typeface="Arial"/>
                <a:cs typeface="Arial"/>
              </a:rPr>
              <a:t>l </a:t>
            </a:r>
            <a:r>
              <a:rPr sz="1000" b="0" spc="-10">
                <a:solidFill>
                  <a:srgbClr val="FFFFFF"/>
                </a:solidFill>
                <a:latin typeface="Arial"/>
                <a:cs typeface="Arial"/>
              </a:rPr>
              <a:t>E</a:t>
            </a:r>
            <a:r>
              <a:rPr sz="1000" b="0" spc="10">
                <a:solidFill>
                  <a:srgbClr val="FFFFFF"/>
                </a:solidFill>
                <a:latin typeface="Arial"/>
                <a:cs typeface="Arial"/>
              </a:rPr>
              <a:t>x</a:t>
            </a:r>
            <a:r>
              <a:rPr sz="1000" b="0" spc="-10">
                <a:solidFill>
                  <a:srgbClr val="FFFFFF"/>
                </a:solidFill>
                <a:latin typeface="Arial"/>
                <a:cs typeface="Arial"/>
              </a:rPr>
              <a:t>p</a:t>
            </a:r>
            <a:r>
              <a:rPr sz="1000" b="0" spc="0">
                <a:solidFill>
                  <a:srgbClr val="FFFFFF"/>
                </a:solidFill>
                <a:latin typeface="Arial"/>
                <a:cs typeface="Arial"/>
              </a:rPr>
              <a:t>e</a:t>
            </a:r>
            <a:r>
              <a:rPr sz="1000" b="0" spc="-10">
                <a:solidFill>
                  <a:srgbClr val="FFFFFF"/>
                </a:solidFill>
                <a:latin typeface="Arial"/>
                <a:cs typeface="Arial"/>
              </a:rPr>
              <a:t>n</a:t>
            </a:r>
            <a:r>
              <a:rPr sz="1000" b="0" spc="0">
                <a:solidFill>
                  <a:srgbClr val="FFFFFF"/>
                </a:solidFill>
                <a:latin typeface="Arial"/>
                <a:cs typeface="Arial"/>
              </a:rPr>
              <a:t>d</a:t>
            </a:r>
            <a:r>
              <a:rPr sz="1000" b="0" spc="-15">
                <a:solidFill>
                  <a:srgbClr val="FFFFFF"/>
                </a:solidFill>
                <a:latin typeface="Arial"/>
                <a:cs typeface="Arial"/>
              </a:rPr>
              <a:t>i</a:t>
            </a:r>
            <a:r>
              <a:rPr sz="1000" b="0" spc="0">
                <a:solidFill>
                  <a:srgbClr val="FFFFFF"/>
                </a:solidFill>
                <a:latin typeface="Arial"/>
                <a:cs typeface="Arial"/>
              </a:rPr>
              <a:t>t</a:t>
            </a:r>
            <a:r>
              <a:rPr sz="1000" b="0" spc="-10">
                <a:solidFill>
                  <a:srgbClr val="FFFFFF"/>
                </a:solidFill>
                <a:latin typeface="Arial"/>
                <a:cs typeface="Arial"/>
              </a:rPr>
              <a:t>u</a:t>
            </a:r>
            <a:r>
              <a:rPr sz="1000" b="0" spc="5">
                <a:solidFill>
                  <a:srgbClr val="FFFFFF"/>
                </a:solidFill>
                <a:latin typeface="Arial"/>
                <a:cs typeface="Arial"/>
              </a:rPr>
              <a:t>r</a:t>
            </a:r>
            <a:r>
              <a:rPr sz="1000" b="0" spc="0">
                <a:solidFill>
                  <a:srgbClr val="FFFFFF"/>
                </a:solidFill>
                <a:latin typeface="Arial"/>
                <a:cs typeface="Arial"/>
              </a:rPr>
              <a:t>e </a:t>
            </a:r>
            <a:r>
              <a:rPr sz="1000" b="0" spc="5">
                <a:solidFill>
                  <a:srgbClr val="FFFFFF"/>
                </a:solidFill>
                <a:latin typeface="Arial"/>
                <a:cs typeface="Arial"/>
              </a:rPr>
              <a:t>(</a:t>
            </a:r>
            <a:r>
              <a:rPr sz="1000" b="0" spc="-10">
                <a:solidFill>
                  <a:srgbClr val="FFFFFF"/>
                </a:solidFill>
                <a:latin typeface="Arial"/>
                <a:cs typeface="Arial"/>
              </a:rPr>
              <a:t>4</a:t>
            </a:r>
            <a:r>
              <a:rPr sz="1000" b="0" spc="0">
                <a:solidFill>
                  <a:srgbClr val="FFFFFF"/>
                </a:solidFill>
                <a:latin typeface="Arial"/>
                <a:cs typeface="Arial"/>
              </a:rPr>
              <a:t>6</a:t>
            </a:r>
            <a:r>
              <a:rPr sz="1000" b="0" spc="-10">
                <a:solidFill>
                  <a:srgbClr val="FFFFFF"/>
                </a:solidFill>
                <a:latin typeface="Arial"/>
                <a:cs typeface="Arial"/>
              </a:rPr>
              <a:t>.</a:t>
            </a:r>
            <a:r>
              <a:rPr sz="1000" b="0" spc="0">
                <a:solidFill>
                  <a:srgbClr val="FFFFFF"/>
                </a:solidFill>
                <a:latin typeface="Arial"/>
                <a:cs typeface="Arial"/>
              </a:rPr>
              <a:t>6</a:t>
            </a:r>
            <a:r>
              <a:rPr sz="1000" b="0" spc="-10">
                <a:solidFill>
                  <a:srgbClr val="FFFFFF"/>
                </a:solidFill>
                <a:latin typeface="Arial"/>
                <a:cs typeface="Arial"/>
              </a:rPr>
              <a:t>4</a:t>
            </a:r>
            <a:r>
              <a:rPr sz="1000" b="0" spc="0">
                <a:solidFill>
                  <a:srgbClr val="FFFFFF"/>
                </a:solidFill>
                <a:latin typeface="Arial"/>
                <a:cs typeface="Arial"/>
              </a:rPr>
              <a:t>%)</a:t>
            </a:r>
          </a:p>
        </xdr:txBody>
      </xdr:sp>
      <xdr:sp macro="" textlink="">
        <xdr:nvSpPr>
          <xdr:cNvPr id="18" name="Textbox 18"/>
          <xdr:cNvSpPr txBox="1"/>
        </xdr:nvSpPr>
        <xdr:spPr>
          <a:xfrm>
            <a:off x="1793714" y="252730"/>
            <a:ext cx="880744" cy="287655"/>
          </a:xfrm>
          <a:prstGeom prst="rect">
            <a:avLst/>
          </a:prstGeom>
        </xdr:spPr>
        <xdr:txBody>
          <a:bodyPr vertOverflow="clip" lIns="0" tIns="0" rIns="0" bIns="0" anchor="t"/>
          <a:lstStyle/>
          <a:p>
            <a:r>
              <a:rPr sz="1000" b="0" spc="-10">
                <a:solidFill>
                  <a:srgbClr val="FFFFFF"/>
                </a:solidFill>
                <a:latin typeface="Arial"/>
                <a:cs typeface="Arial"/>
              </a:rPr>
              <a:t>P</a:t>
            </a:r>
            <a:r>
              <a:rPr sz="1000" b="0" spc="0">
                <a:solidFill>
                  <a:srgbClr val="FFFFFF"/>
                </a:solidFill>
                <a:latin typeface="Arial"/>
                <a:cs typeface="Arial"/>
              </a:rPr>
              <a:t>e</a:t>
            </a:r>
            <a:r>
              <a:rPr sz="1000" b="0" spc="-5">
                <a:solidFill>
                  <a:srgbClr val="FFFFFF"/>
                </a:solidFill>
                <a:latin typeface="Arial"/>
                <a:cs typeface="Arial"/>
              </a:rPr>
              <a:t>r</a:t>
            </a:r>
            <a:r>
              <a:rPr sz="1000" b="0" spc="10">
                <a:solidFill>
                  <a:srgbClr val="FFFFFF"/>
                </a:solidFill>
                <a:latin typeface="Arial"/>
                <a:cs typeface="Arial"/>
              </a:rPr>
              <a:t>s</a:t>
            </a:r>
            <a:r>
              <a:rPr sz="1000" b="0" spc="-10">
                <a:solidFill>
                  <a:srgbClr val="FFFFFF"/>
                </a:solidFill>
                <a:latin typeface="Arial"/>
                <a:cs typeface="Arial"/>
              </a:rPr>
              <a:t>o</a:t>
            </a:r>
            <a:r>
              <a:rPr sz="1000" b="0" spc="0">
                <a:solidFill>
                  <a:srgbClr val="FFFFFF"/>
                </a:solidFill>
                <a:latin typeface="Arial"/>
                <a:cs typeface="Arial"/>
              </a:rPr>
              <a:t>n</a:t>
            </a:r>
            <a:r>
              <a:rPr sz="1000" b="0" spc="-10">
                <a:solidFill>
                  <a:srgbClr val="FFFFFF"/>
                </a:solidFill>
                <a:latin typeface="Arial"/>
                <a:cs typeface="Arial"/>
              </a:rPr>
              <a:t>n</a:t>
            </a:r>
            <a:r>
              <a:rPr sz="1000" b="0" spc="0">
                <a:solidFill>
                  <a:srgbClr val="FFFFFF"/>
                </a:solidFill>
                <a:latin typeface="Arial"/>
                <a:cs typeface="Arial"/>
              </a:rPr>
              <a:t>el</a:t>
            </a:r>
            <a:r>
              <a:rPr sz="1000" b="0" spc="15">
                <a:solidFill>
                  <a:srgbClr val="FFFFFF"/>
                </a:solidFill>
                <a:latin typeface="Arial"/>
                <a:cs typeface="Arial"/>
              </a:rPr>
              <a:t> </a:t>
            </a:r>
            <a:r>
              <a:rPr sz="1000" b="0" spc="-5">
                <a:solidFill>
                  <a:srgbClr val="FFFFFF"/>
                </a:solidFill>
                <a:latin typeface="Arial"/>
                <a:cs typeface="Arial"/>
              </a:rPr>
              <a:t>C</a:t>
            </a:r>
            <a:r>
              <a:rPr sz="1000" b="0" spc="-10">
                <a:solidFill>
                  <a:srgbClr val="FFFFFF"/>
                </a:solidFill>
                <a:latin typeface="Arial"/>
                <a:cs typeface="Arial"/>
              </a:rPr>
              <a:t>o</a:t>
            </a:r>
            <a:r>
              <a:rPr sz="1000" b="0" spc="10">
                <a:solidFill>
                  <a:srgbClr val="FFFFFF"/>
                </a:solidFill>
                <a:latin typeface="Arial"/>
                <a:cs typeface="Arial"/>
              </a:rPr>
              <a:t>s</a:t>
            </a:r>
            <a:r>
              <a:rPr sz="1000" b="0" spc="0">
                <a:solidFill>
                  <a:srgbClr val="FFFFFF"/>
                </a:solidFill>
                <a:latin typeface="Arial"/>
                <a:cs typeface="Arial"/>
              </a:rPr>
              <a:t>t </a:t>
            </a:r>
            <a:r>
              <a:rPr sz="1000" b="0" spc="5">
                <a:solidFill>
                  <a:srgbClr val="FFFFFF"/>
                </a:solidFill>
                <a:latin typeface="Arial"/>
                <a:cs typeface="Arial"/>
              </a:rPr>
              <a:t>(</a:t>
            </a:r>
            <a:r>
              <a:rPr sz="1000" b="0" spc="-10">
                <a:solidFill>
                  <a:srgbClr val="FFFFFF"/>
                </a:solidFill>
                <a:latin typeface="Arial"/>
                <a:cs typeface="Arial"/>
              </a:rPr>
              <a:t>2</a:t>
            </a:r>
            <a:r>
              <a:rPr sz="1000" b="0" spc="0">
                <a:solidFill>
                  <a:srgbClr val="FFFFFF"/>
                </a:solidFill>
                <a:latin typeface="Arial"/>
                <a:cs typeface="Arial"/>
              </a:rPr>
              <a:t>7</a:t>
            </a:r>
            <a:r>
              <a:rPr sz="1000" b="0" spc="-10">
                <a:solidFill>
                  <a:srgbClr val="FFFFFF"/>
                </a:solidFill>
                <a:latin typeface="Arial"/>
                <a:cs typeface="Arial"/>
              </a:rPr>
              <a:t>.</a:t>
            </a:r>
            <a:r>
              <a:rPr sz="1000" b="0" spc="0">
                <a:solidFill>
                  <a:srgbClr val="FFFFFF"/>
                </a:solidFill>
                <a:latin typeface="Arial"/>
                <a:cs typeface="Arial"/>
              </a:rPr>
              <a:t>1</a:t>
            </a:r>
            <a:r>
              <a:rPr sz="1000" b="0" spc="-10">
                <a:solidFill>
                  <a:srgbClr val="FFFFFF"/>
                </a:solidFill>
                <a:latin typeface="Arial"/>
                <a:cs typeface="Arial"/>
              </a:rPr>
              <a:t>3</a:t>
            </a:r>
            <a:r>
              <a:rPr sz="1000" b="0" spc="0">
                <a:solidFill>
                  <a:srgbClr val="FFFFFF"/>
                </a:solidFill>
                <a:latin typeface="Arial"/>
                <a:cs typeface="Arial"/>
              </a:rPr>
              <a:t>%)</a:t>
            </a:r>
          </a:p>
        </xdr:txBody>
      </xdr:sp>
      <xdr:sp macro="" textlink="">
        <xdr:nvSpPr>
          <xdr:cNvPr id="19" name="Textbox 19"/>
          <xdr:cNvSpPr txBox="1"/>
        </xdr:nvSpPr>
        <xdr:spPr>
          <a:xfrm>
            <a:off x="1699217" y="1005608"/>
            <a:ext cx="866775" cy="287655"/>
          </a:xfrm>
          <a:prstGeom prst="rect">
            <a:avLst/>
          </a:prstGeom>
        </xdr:spPr>
        <xdr:txBody>
          <a:bodyPr vertOverflow="clip" lIns="0" tIns="0" rIns="0" bIns="0" anchor="t"/>
          <a:lstStyle/>
          <a:p>
            <a:r>
              <a:rPr sz="1000" b="0">
                <a:solidFill>
                  <a:srgbClr val="FFFFFF"/>
                </a:solidFill>
                <a:latin typeface="Arial"/>
                <a:cs typeface="Arial"/>
              </a:rPr>
              <a:t>Ov</a:t>
            </a:r>
            <a:r>
              <a:rPr sz="1000" b="0" spc="-10">
                <a:solidFill>
                  <a:srgbClr val="FFFFFF"/>
                </a:solidFill>
                <a:latin typeface="Arial"/>
                <a:cs typeface="Arial"/>
              </a:rPr>
              <a:t>e</a:t>
            </a:r>
            <a:r>
              <a:rPr sz="1000" b="0" spc="5">
                <a:solidFill>
                  <a:srgbClr val="FFFFFF"/>
                </a:solidFill>
                <a:latin typeface="Arial"/>
                <a:cs typeface="Arial"/>
              </a:rPr>
              <a:t>r</a:t>
            </a:r>
            <a:r>
              <a:rPr sz="1000" b="0" spc="-10">
                <a:solidFill>
                  <a:srgbClr val="FFFFFF"/>
                </a:solidFill>
                <a:latin typeface="Arial"/>
                <a:cs typeface="Arial"/>
              </a:rPr>
              <a:t>h</a:t>
            </a:r>
            <a:r>
              <a:rPr sz="1000" b="0" spc="0">
                <a:solidFill>
                  <a:srgbClr val="FFFFFF"/>
                </a:solidFill>
                <a:latin typeface="Arial"/>
                <a:cs typeface="Arial"/>
              </a:rPr>
              <a:t>e</a:t>
            </a:r>
            <a:r>
              <a:rPr sz="1000" b="0" spc="-10">
                <a:solidFill>
                  <a:srgbClr val="FFFFFF"/>
                </a:solidFill>
                <a:latin typeface="Arial"/>
                <a:cs typeface="Arial"/>
              </a:rPr>
              <a:t>a</a:t>
            </a:r>
            <a:r>
              <a:rPr sz="1000" b="0" spc="0">
                <a:solidFill>
                  <a:srgbClr val="FFFFFF"/>
                </a:solidFill>
                <a:latin typeface="Arial"/>
                <a:cs typeface="Arial"/>
              </a:rPr>
              <a:t>d</a:t>
            </a:r>
            <a:r>
              <a:rPr sz="1000" b="0" spc="20">
                <a:solidFill>
                  <a:srgbClr val="FFFFFF"/>
                </a:solidFill>
                <a:latin typeface="Arial"/>
                <a:cs typeface="Arial"/>
              </a:rPr>
              <a:t> </a:t>
            </a:r>
            <a:r>
              <a:rPr sz="1000" b="0" spc="-5">
                <a:solidFill>
                  <a:srgbClr val="FFFFFF"/>
                </a:solidFill>
                <a:latin typeface="Arial"/>
                <a:cs typeface="Arial"/>
              </a:rPr>
              <a:t>C</a:t>
            </a:r>
            <a:r>
              <a:rPr sz="1000" b="0" spc="-10">
                <a:solidFill>
                  <a:srgbClr val="FFFFFF"/>
                </a:solidFill>
                <a:latin typeface="Arial"/>
                <a:cs typeface="Arial"/>
              </a:rPr>
              <a:t>o</a:t>
            </a:r>
            <a:r>
              <a:rPr sz="1000" b="0" spc="10">
                <a:solidFill>
                  <a:srgbClr val="FFFFFF"/>
                </a:solidFill>
                <a:latin typeface="Arial"/>
                <a:cs typeface="Arial"/>
              </a:rPr>
              <a:t>s</a:t>
            </a:r>
            <a:r>
              <a:rPr sz="1000" b="0" spc="0">
                <a:solidFill>
                  <a:srgbClr val="FFFFFF"/>
                </a:solidFill>
                <a:latin typeface="Arial"/>
                <a:cs typeface="Arial"/>
              </a:rPr>
              <a:t>t </a:t>
            </a:r>
            <a:r>
              <a:rPr sz="1000" b="0" spc="5">
                <a:solidFill>
                  <a:srgbClr val="FFFFFF"/>
                </a:solidFill>
                <a:latin typeface="Arial"/>
                <a:cs typeface="Arial"/>
              </a:rPr>
              <a:t>(</a:t>
            </a:r>
            <a:r>
              <a:rPr sz="1000" b="0" spc="-10">
                <a:solidFill>
                  <a:srgbClr val="FFFFFF"/>
                </a:solidFill>
                <a:latin typeface="Arial"/>
                <a:cs typeface="Arial"/>
              </a:rPr>
              <a:t>2</a:t>
            </a:r>
            <a:r>
              <a:rPr sz="1000" b="0" spc="0">
                <a:solidFill>
                  <a:srgbClr val="FFFFFF"/>
                </a:solidFill>
                <a:latin typeface="Arial"/>
                <a:cs typeface="Arial"/>
              </a:rPr>
              <a:t>6</a:t>
            </a:r>
            <a:r>
              <a:rPr sz="1000" b="0" spc="-10">
                <a:solidFill>
                  <a:srgbClr val="FFFFFF"/>
                </a:solidFill>
                <a:latin typeface="Arial"/>
                <a:cs typeface="Arial"/>
              </a:rPr>
              <a:t>.</a:t>
            </a:r>
            <a:r>
              <a:rPr sz="1000" b="0" spc="0">
                <a:solidFill>
                  <a:srgbClr val="FFFFFF"/>
                </a:solidFill>
                <a:latin typeface="Arial"/>
                <a:cs typeface="Arial"/>
              </a:rPr>
              <a:t>2</a:t>
            </a:r>
            <a:r>
              <a:rPr sz="1000" b="0" spc="-10">
                <a:solidFill>
                  <a:srgbClr val="FFFFFF"/>
                </a:solidFill>
                <a:latin typeface="Arial"/>
                <a:cs typeface="Arial"/>
              </a:rPr>
              <a:t>3</a:t>
            </a:r>
            <a:r>
              <a:rPr sz="1000" b="0" spc="0">
                <a:solidFill>
                  <a:srgbClr val="FFFFFF"/>
                </a:solidFill>
                <a:latin typeface="Arial"/>
                <a:cs typeface="Arial"/>
              </a:rPr>
              <a:t>%)</a:t>
            </a:r>
          </a:p>
        </xdr:txBody>
      </xdr:sp>
    </xdr:grp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5</xdr:row>
      <xdr:rowOff>0</xdr:rowOff>
    </xdr:from>
    <xdr:ext cx="4110354" cy="2557780"/>
    <xdr:grpSp>
      <xdr:nvGrpSpPr>
        <xdr:cNvPr id="20" name="Group 20"/>
        <xdr:cNvGrpSpPr/>
      </xdr:nvGrpSpPr>
      <xdr:grpSpPr>
        <a:xfrm>
          <a:off x="0" y="2362200"/>
          <a:ext cx="4110354" cy="2557780"/>
          <a:chOff x="0" y="0"/>
          <a:chExt cx="4110354" cy="2557780"/>
        </a:xfrm>
      </xdr:grpSpPr>
      <xdr:pic>
        <xdr:nvPicPr>
          <xdr:cNvPr id="21" name="image6.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268" y="117347"/>
            <a:ext cx="3761231" cy="2346959"/>
          </a:xfrm>
          <a:prstGeom prst="rect">
            <a:avLst/>
          </a:prstGeom>
        </xdr:spPr>
      </xdr:pic>
      <xdr:sp macro="" textlink="">
        <xdr:nvSpPr>
          <xdr:cNvPr id="22" name="Shape 22"/>
          <xdr:cNvSpPr/>
        </xdr:nvSpPr>
        <xdr:spPr>
          <a:xfrm>
            <a:off x="3869435" y="1680972"/>
            <a:ext cx="241300" cy="97790"/>
          </a:xfrm>
          <a:custGeom>
            <a:avLst/>
            <a:gdLst/>
            <a:ahLst/>
            <a:cxnLst/>
            <a:rect l="0" t="0" r="0" b="0"/>
            <a:pathLst>
              <a:path w="241300" h="97790">
                <a:moveTo>
                  <a:pt x="4572" y="97536"/>
                </a:moveTo>
                <a:lnTo>
                  <a:pt x="0" y="86868"/>
                </a:lnTo>
                <a:lnTo>
                  <a:pt x="182880" y="1524"/>
                </a:lnTo>
                <a:lnTo>
                  <a:pt x="184404" y="0"/>
                </a:lnTo>
                <a:lnTo>
                  <a:pt x="240792" y="0"/>
                </a:lnTo>
                <a:lnTo>
                  <a:pt x="240792" y="12192"/>
                </a:lnTo>
                <a:lnTo>
                  <a:pt x="187452" y="12192"/>
                </a:lnTo>
                <a:lnTo>
                  <a:pt x="4572" y="97536"/>
                </a:lnTo>
                <a:close/>
              </a:path>
            </a:pathLst>
          </a:custGeom>
          <a:solidFill>
            <a:srgbClr val="FF0000"/>
          </a:solidFill>
        </xdr:spPr>
      </xdr:sp>
      <xdr:sp macro="" textlink="">
        <xdr:nvSpPr>
          <xdr:cNvPr id="23" name="Shape 23"/>
          <xdr:cNvSpPr/>
        </xdr:nvSpPr>
        <xdr:spPr>
          <a:xfrm>
            <a:off x="3488436" y="1933956"/>
            <a:ext cx="0" cy="548640"/>
          </a:xfrm>
          <a:custGeom>
            <a:avLst/>
            <a:gdLst/>
            <a:ahLst/>
            <a:cxnLst/>
            <a:rect l="0" t="0" r="0" b="0"/>
            <a:pathLst>
              <a:path h="548640">
                <a:moveTo>
                  <a:pt x="0" y="0"/>
                </a:moveTo>
                <a:lnTo>
                  <a:pt x="0" y="548639"/>
                </a:lnTo>
              </a:path>
            </a:pathLst>
          </a:custGeom>
          <a:ln w="12191">
            <a:solidFill>
              <a:srgbClr val="FF0000"/>
            </a:solidFill>
          </a:ln>
        </xdr:spPr>
      </xdr:sp>
      <xdr:sp macro="" textlink="">
        <xdr:nvSpPr>
          <xdr:cNvPr id="24" name="Shape 24"/>
          <xdr:cNvSpPr/>
        </xdr:nvSpPr>
        <xdr:spPr>
          <a:xfrm>
            <a:off x="632459" y="2110739"/>
            <a:ext cx="143510" cy="414655"/>
          </a:xfrm>
          <a:custGeom>
            <a:avLst/>
            <a:gdLst/>
            <a:ahLst/>
            <a:cxnLst/>
            <a:rect l="0" t="0" r="0" b="0"/>
            <a:pathLst>
              <a:path w="143510" h="414655">
                <a:moveTo>
                  <a:pt x="143256" y="414528"/>
                </a:moveTo>
                <a:lnTo>
                  <a:pt x="85344" y="414528"/>
                </a:lnTo>
                <a:lnTo>
                  <a:pt x="82296" y="413004"/>
                </a:lnTo>
                <a:lnTo>
                  <a:pt x="82296" y="409956"/>
                </a:lnTo>
                <a:lnTo>
                  <a:pt x="0" y="1524"/>
                </a:lnTo>
                <a:lnTo>
                  <a:pt x="10668" y="0"/>
                </a:lnTo>
                <a:lnTo>
                  <a:pt x="91735" y="402336"/>
                </a:lnTo>
                <a:lnTo>
                  <a:pt x="86868" y="402336"/>
                </a:lnTo>
                <a:lnTo>
                  <a:pt x="92964" y="408432"/>
                </a:lnTo>
                <a:lnTo>
                  <a:pt x="143256" y="408432"/>
                </a:lnTo>
                <a:lnTo>
                  <a:pt x="143256" y="414528"/>
                </a:lnTo>
                <a:close/>
              </a:path>
              <a:path w="143510" h="414655">
                <a:moveTo>
                  <a:pt x="92964" y="408432"/>
                </a:moveTo>
                <a:lnTo>
                  <a:pt x="86868" y="402336"/>
                </a:lnTo>
                <a:lnTo>
                  <a:pt x="91735" y="402336"/>
                </a:lnTo>
                <a:lnTo>
                  <a:pt x="92964" y="408432"/>
                </a:lnTo>
                <a:close/>
              </a:path>
              <a:path w="143510" h="414655">
                <a:moveTo>
                  <a:pt x="143256" y="408432"/>
                </a:moveTo>
                <a:lnTo>
                  <a:pt x="92964" y="408432"/>
                </a:lnTo>
                <a:lnTo>
                  <a:pt x="91735" y="402336"/>
                </a:lnTo>
                <a:lnTo>
                  <a:pt x="143256" y="402336"/>
                </a:lnTo>
                <a:lnTo>
                  <a:pt x="143256" y="408432"/>
                </a:lnTo>
                <a:close/>
              </a:path>
            </a:pathLst>
          </a:custGeom>
          <a:solidFill>
            <a:srgbClr val="FF0000"/>
          </a:solidFill>
        </xdr:spPr>
      </xdr:sp>
      <xdr:sp macro="" textlink="">
        <xdr:nvSpPr>
          <xdr:cNvPr id="25" name="Shape 25"/>
          <xdr:cNvSpPr/>
        </xdr:nvSpPr>
        <xdr:spPr>
          <a:xfrm>
            <a:off x="355854" y="2004060"/>
            <a:ext cx="0" cy="553720"/>
          </a:xfrm>
          <a:custGeom>
            <a:avLst/>
            <a:gdLst/>
            <a:ahLst/>
            <a:cxnLst/>
            <a:rect l="0" t="0" r="0" b="0"/>
            <a:pathLst>
              <a:path h="553720">
                <a:moveTo>
                  <a:pt x="0" y="0"/>
                </a:moveTo>
                <a:lnTo>
                  <a:pt x="0" y="553212"/>
                </a:lnTo>
              </a:path>
            </a:pathLst>
          </a:custGeom>
          <a:ln w="22859">
            <a:solidFill>
              <a:srgbClr val="FF0000"/>
            </a:solidFill>
          </a:ln>
        </xdr:spPr>
      </xdr:sp>
      <xdr:sp macro="" textlink="">
        <xdr:nvSpPr>
          <xdr:cNvPr id="26" name="Shape 26"/>
          <xdr:cNvSpPr/>
        </xdr:nvSpPr>
        <xdr:spPr>
          <a:xfrm>
            <a:off x="0" y="12"/>
            <a:ext cx="2143125" cy="1862455"/>
          </a:xfrm>
          <a:custGeom>
            <a:avLst/>
            <a:gdLst/>
            <a:ahLst/>
            <a:cxnLst/>
            <a:rect l="0" t="0" r="0" b="0"/>
            <a:pathLst>
              <a:path w="2143125" h="1862455">
                <a:moveTo>
                  <a:pt x="312420" y="1854695"/>
                </a:moveTo>
                <a:lnTo>
                  <a:pt x="70535" y="1516367"/>
                </a:lnTo>
                <a:lnTo>
                  <a:pt x="69443" y="1514843"/>
                </a:lnTo>
                <a:lnTo>
                  <a:pt x="64008" y="1507223"/>
                </a:lnTo>
                <a:lnTo>
                  <a:pt x="60960" y="1504175"/>
                </a:lnTo>
                <a:lnTo>
                  <a:pt x="0" y="1504175"/>
                </a:lnTo>
                <a:lnTo>
                  <a:pt x="0" y="1516367"/>
                </a:lnTo>
                <a:lnTo>
                  <a:pt x="54419" y="1516367"/>
                </a:lnTo>
                <a:lnTo>
                  <a:pt x="301752" y="1862315"/>
                </a:lnTo>
                <a:lnTo>
                  <a:pt x="312420" y="1854695"/>
                </a:lnTo>
              </a:path>
              <a:path w="2143125" h="1862455">
                <a:moveTo>
                  <a:pt x="2142731" y="0"/>
                </a:moveTo>
                <a:lnTo>
                  <a:pt x="2084819" y="0"/>
                </a:lnTo>
                <a:lnTo>
                  <a:pt x="2081771" y="3048"/>
                </a:lnTo>
                <a:lnTo>
                  <a:pt x="2081771" y="4572"/>
                </a:lnTo>
                <a:lnTo>
                  <a:pt x="2054339" y="105156"/>
                </a:lnTo>
                <a:lnTo>
                  <a:pt x="2065007" y="109728"/>
                </a:lnTo>
                <a:lnTo>
                  <a:pt x="2091613" y="12192"/>
                </a:lnTo>
                <a:lnTo>
                  <a:pt x="2142731" y="12192"/>
                </a:lnTo>
                <a:lnTo>
                  <a:pt x="2142731" y="9144"/>
                </a:lnTo>
                <a:lnTo>
                  <a:pt x="2142731" y="0"/>
                </a:lnTo>
              </a:path>
            </a:pathLst>
          </a:custGeom>
          <a:solidFill>
            <a:srgbClr val="FF0000"/>
          </a:solidFill>
        </xdr:spPr>
      </xdr:sp>
    </xdr:grp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tunseyingbo/Desktop/Oluwatosin/NGF/Mine/New%20Works/PFM%20Data%20Tracking/PFM%20Database/NGF%20State%20Final%20Budget%20and%20Actual%20Templates%20complet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udget"/>
      <sheetName val="Bud+Act"/>
      <sheetName val="Yobe Bud+Act"/>
      <sheetName val="Osun Bud+Act"/>
      <sheetName val="Ondo Bud+Act"/>
      <sheetName val="Plateau Bud+Act"/>
      <sheetName val="Oyo Bud+Act"/>
      <sheetName val="Sokoto Bud+Act"/>
      <sheetName val="Rivers Bud+Act."/>
      <sheetName val="Taraba Bud+Act"/>
      <sheetName val="Blank Bud+Act"/>
    </sheetNames>
    <sheetDataSet>
      <sheetData sheetId="0"/>
      <sheetData sheetId="1"/>
      <sheetData sheetId="2">
        <row r="116">
          <cell r="H116">
            <v>57795301082</v>
          </cell>
        </row>
        <row r="160">
          <cell r="H160">
            <v>50518800000</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32" workbookViewId="0">
      <selection sqref="A1:I1"/>
    </sheetView>
  </sheetViews>
  <sheetFormatPr baseColWidth="10" defaultColWidth="8.83203125" defaultRowHeight="12" x14ac:dyDescent="0"/>
  <cols>
    <col min="1" max="1" width="6.1640625" customWidth="1"/>
    <col min="2" max="2" width="18.1640625" customWidth="1"/>
    <col min="3" max="3" width="49.33203125" customWidth="1"/>
    <col min="4" max="4" width="10.83203125" customWidth="1"/>
    <col min="5" max="5" width="6.6640625" customWidth="1"/>
    <col min="6" max="6" width="18.1640625" customWidth="1"/>
    <col min="7" max="7" width="48.5" customWidth="1"/>
    <col min="8" max="8" width="10.83203125" customWidth="1"/>
    <col min="9" max="9" width="5.33203125" customWidth="1"/>
  </cols>
  <sheetData>
    <row r="1" spans="1:9" ht="44.25" customHeight="1">
      <c r="A1" s="106" t="s">
        <v>0</v>
      </c>
      <c r="B1" s="106"/>
      <c r="C1" s="106"/>
      <c r="D1" s="106"/>
      <c r="E1" s="106"/>
      <c r="F1" s="106"/>
      <c r="G1" s="106"/>
      <c r="H1" s="106"/>
      <c r="I1" s="106"/>
    </row>
    <row r="2" spans="1:9" ht="409" customHeight="1"/>
    <row r="3" spans="1:9" ht="4" customHeight="1"/>
    <row r="4" spans="1:9" ht="143" customHeight="1"/>
    <row r="5" spans="1:9" ht="17.25" customHeight="1">
      <c r="A5" s="107" t="s">
        <v>1</v>
      </c>
      <c r="B5" s="107"/>
      <c r="C5" s="107"/>
      <c r="D5" s="107"/>
      <c r="E5" s="107"/>
      <c r="F5" s="107"/>
      <c r="G5" s="107"/>
      <c r="H5" s="107"/>
      <c r="I5" s="107"/>
    </row>
    <row r="6" spans="1:9" ht="12.75" customHeight="1">
      <c r="A6" s="108" t="s">
        <v>2</v>
      </c>
      <c r="B6" s="109"/>
      <c r="C6" s="1" t="s">
        <v>3</v>
      </c>
      <c r="D6" s="2" t="s">
        <v>4</v>
      </c>
      <c r="E6" s="3" t="s">
        <v>5</v>
      </c>
      <c r="F6" s="4" t="s">
        <v>6</v>
      </c>
      <c r="G6" s="1" t="s">
        <v>3</v>
      </c>
      <c r="H6" s="5" t="s">
        <v>4</v>
      </c>
    </row>
    <row r="7" spans="1:9" ht="12.75" customHeight="1">
      <c r="A7" s="6"/>
      <c r="B7" s="7"/>
      <c r="C7" s="8" t="s">
        <v>7</v>
      </c>
      <c r="D7" s="9" t="s">
        <v>8</v>
      </c>
      <c r="E7" s="10">
        <v>30</v>
      </c>
      <c r="F7" s="11">
        <v>11101300400</v>
      </c>
      <c r="G7" s="8" t="s">
        <v>9</v>
      </c>
      <c r="H7" s="12">
        <v>29</v>
      </c>
    </row>
    <row r="8" spans="1:9" ht="12.75" customHeight="1">
      <c r="A8" s="6"/>
      <c r="B8" s="7"/>
      <c r="C8" s="8" t="s">
        <v>10</v>
      </c>
      <c r="D8" s="9" t="s">
        <v>11</v>
      </c>
      <c r="E8" s="10">
        <v>31</v>
      </c>
      <c r="F8" s="11">
        <v>11101300500</v>
      </c>
      <c r="G8" s="8" t="s">
        <v>12</v>
      </c>
      <c r="H8" s="12">
        <v>29</v>
      </c>
    </row>
    <row r="9" spans="1:9" ht="12.75" customHeight="1">
      <c r="A9" s="6"/>
      <c r="B9" s="7"/>
      <c r="C9" s="8" t="s">
        <v>13</v>
      </c>
      <c r="D9" s="9" t="s">
        <v>14</v>
      </c>
      <c r="E9" s="10">
        <v>32</v>
      </c>
      <c r="F9" s="11">
        <v>11102100100</v>
      </c>
      <c r="G9" s="8" t="s">
        <v>15</v>
      </c>
      <c r="H9" s="12">
        <v>30</v>
      </c>
    </row>
    <row r="10" spans="1:9" ht="12.75" customHeight="1">
      <c r="A10" s="6"/>
      <c r="B10" s="7"/>
      <c r="C10" s="8" t="s">
        <v>16</v>
      </c>
      <c r="D10" s="9" t="s">
        <v>17</v>
      </c>
      <c r="E10" s="10">
        <v>33</v>
      </c>
      <c r="F10" s="11">
        <v>11102100200</v>
      </c>
      <c r="G10" s="8" t="s">
        <v>18</v>
      </c>
      <c r="H10" s="12">
        <v>30</v>
      </c>
    </row>
    <row r="11" spans="1:9" ht="12.75" customHeight="1">
      <c r="A11" s="6"/>
      <c r="B11" s="7"/>
      <c r="C11" s="8" t="s">
        <v>19</v>
      </c>
      <c r="D11" s="13">
        <v>1</v>
      </c>
      <c r="E11" s="10">
        <v>34</v>
      </c>
      <c r="F11" s="11">
        <v>11102100300</v>
      </c>
      <c r="G11" s="8" t="s">
        <v>20</v>
      </c>
      <c r="H11" s="12">
        <v>30</v>
      </c>
    </row>
    <row r="12" spans="1:9" ht="12.75" customHeight="1">
      <c r="A12" s="6"/>
      <c r="B12" s="7"/>
      <c r="C12" s="8" t="s">
        <v>21</v>
      </c>
      <c r="D12" s="9" t="s">
        <v>22</v>
      </c>
      <c r="E12" s="10">
        <v>35</v>
      </c>
      <c r="F12" s="11">
        <v>11102100400</v>
      </c>
      <c r="G12" s="8" t="s">
        <v>23</v>
      </c>
      <c r="H12" s="12">
        <v>31</v>
      </c>
    </row>
    <row r="13" spans="1:9" ht="12.75" customHeight="1">
      <c r="A13" s="6"/>
      <c r="B13" s="7"/>
      <c r="C13" s="8" t="s">
        <v>24</v>
      </c>
      <c r="D13" s="9" t="s">
        <v>25</v>
      </c>
      <c r="E13" s="10">
        <v>36</v>
      </c>
      <c r="F13" s="11">
        <v>11103300100</v>
      </c>
      <c r="G13" s="8" t="s">
        <v>26</v>
      </c>
      <c r="H13" s="12">
        <v>31</v>
      </c>
    </row>
    <row r="14" spans="1:9" ht="12.75" customHeight="1">
      <c r="A14" s="10">
        <v>1</v>
      </c>
      <c r="B14" s="11">
        <v>11100100100</v>
      </c>
      <c r="C14" s="8" t="s">
        <v>27</v>
      </c>
      <c r="D14" s="13">
        <v>16</v>
      </c>
      <c r="E14" s="10">
        <v>37</v>
      </c>
      <c r="F14" s="11">
        <v>11103500100</v>
      </c>
      <c r="G14" s="8" t="s">
        <v>28</v>
      </c>
      <c r="H14" s="12">
        <v>32</v>
      </c>
    </row>
    <row r="15" spans="1:9" ht="12.75" customHeight="1">
      <c r="A15" s="10">
        <v>2</v>
      </c>
      <c r="B15" s="11">
        <v>11100100200</v>
      </c>
      <c r="C15" s="8" t="s">
        <v>29</v>
      </c>
      <c r="D15" s="13">
        <v>17</v>
      </c>
      <c r="E15" s="10">
        <v>38</v>
      </c>
      <c r="F15" s="11">
        <v>11103700100</v>
      </c>
      <c r="G15" s="8" t="s">
        <v>30</v>
      </c>
      <c r="H15" s="12">
        <v>33</v>
      </c>
    </row>
    <row r="16" spans="1:9" ht="12.75" customHeight="1">
      <c r="A16" s="10">
        <v>3</v>
      </c>
      <c r="B16" s="11">
        <v>11100100301</v>
      </c>
      <c r="C16" s="8" t="s">
        <v>31</v>
      </c>
      <c r="D16" s="13">
        <v>17</v>
      </c>
      <c r="E16" s="10">
        <v>39</v>
      </c>
      <c r="F16" s="11">
        <v>11200300100</v>
      </c>
      <c r="G16" s="8" t="s">
        <v>32</v>
      </c>
      <c r="H16" s="14" t="s">
        <v>33</v>
      </c>
    </row>
    <row r="17" spans="1:8" ht="12.75" customHeight="1">
      <c r="A17" s="10">
        <v>4</v>
      </c>
      <c r="B17" s="11">
        <v>11100100302</v>
      </c>
      <c r="C17" s="8" t="s">
        <v>34</v>
      </c>
      <c r="D17" s="13">
        <v>17</v>
      </c>
      <c r="E17" s="10">
        <v>40</v>
      </c>
      <c r="F17" s="11">
        <v>11200400100</v>
      </c>
      <c r="G17" s="8" t="s">
        <v>35</v>
      </c>
      <c r="H17" s="12">
        <v>36</v>
      </c>
    </row>
    <row r="18" spans="1:8" ht="12.75" customHeight="1">
      <c r="A18" s="10">
        <v>5</v>
      </c>
      <c r="B18" s="11">
        <v>11100100303</v>
      </c>
      <c r="C18" s="8" t="s">
        <v>36</v>
      </c>
      <c r="D18" s="13">
        <v>18</v>
      </c>
      <c r="E18" s="10">
        <v>41</v>
      </c>
      <c r="F18" s="11">
        <v>12300100100</v>
      </c>
      <c r="G18" s="8" t="s">
        <v>37</v>
      </c>
      <c r="H18" s="12">
        <v>37</v>
      </c>
    </row>
    <row r="19" spans="1:8" ht="12.75" customHeight="1">
      <c r="A19" s="10">
        <v>6</v>
      </c>
      <c r="B19" s="11">
        <v>11100100304</v>
      </c>
      <c r="C19" s="8" t="s">
        <v>38</v>
      </c>
      <c r="D19" s="13">
        <v>18</v>
      </c>
      <c r="E19" s="10">
        <v>42</v>
      </c>
      <c r="F19" s="11">
        <v>12300300100</v>
      </c>
      <c r="G19" s="8" t="s">
        <v>39</v>
      </c>
      <c r="H19" s="12">
        <v>38</v>
      </c>
    </row>
    <row r="20" spans="1:8" ht="12.75" customHeight="1">
      <c r="A20" s="10">
        <v>7</v>
      </c>
      <c r="B20" s="11">
        <v>11100100305</v>
      </c>
      <c r="C20" s="8" t="s">
        <v>40</v>
      </c>
      <c r="D20" s="13">
        <v>18</v>
      </c>
      <c r="E20" s="10">
        <v>43</v>
      </c>
      <c r="F20" s="11">
        <v>12300400100</v>
      </c>
      <c r="G20" s="8" t="s">
        <v>41</v>
      </c>
      <c r="H20" s="12">
        <v>39</v>
      </c>
    </row>
    <row r="21" spans="1:8" ht="12.75" customHeight="1">
      <c r="A21" s="10">
        <v>8</v>
      </c>
      <c r="B21" s="11">
        <v>11100100306</v>
      </c>
      <c r="C21" s="8" t="s">
        <v>42</v>
      </c>
      <c r="D21" s="13">
        <v>19</v>
      </c>
      <c r="E21" s="10">
        <v>44</v>
      </c>
      <c r="F21" s="11">
        <v>12301300100</v>
      </c>
      <c r="G21" s="8" t="s">
        <v>43</v>
      </c>
      <c r="H21" s="12">
        <v>40</v>
      </c>
    </row>
    <row r="22" spans="1:8" ht="12.75" customHeight="1">
      <c r="A22" s="10">
        <v>9</v>
      </c>
      <c r="B22" s="11">
        <v>11100100307</v>
      </c>
      <c r="C22" s="8" t="s">
        <v>44</v>
      </c>
      <c r="D22" s="13">
        <v>19</v>
      </c>
      <c r="E22" s="10">
        <v>45</v>
      </c>
      <c r="F22" s="11">
        <v>12305700100</v>
      </c>
      <c r="G22" s="8" t="s">
        <v>45</v>
      </c>
      <c r="H22" s="12">
        <v>41</v>
      </c>
    </row>
    <row r="23" spans="1:8" ht="12.75" customHeight="1">
      <c r="A23" s="10">
        <v>10</v>
      </c>
      <c r="B23" s="11">
        <v>11100100308</v>
      </c>
      <c r="C23" s="8" t="s">
        <v>46</v>
      </c>
      <c r="D23" s="13">
        <v>19</v>
      </c>
      <c r="E23" s="10">
        <v>46</v>
      </c>
      <c r="F23" s="11">
        <v>12400700100</v>
      </c>
      <c r="G23" s="8" t="s">
        <v>47</v>
      </c>
      <c r="H23" s="12">
        <v>42</v>
      </c>
    </row>
    <row r="24" spans="1:8" ht="12.75" customHeight="1">
      <c r="A24" s="10">
        <v>11</v>
      </c>
      <c r="B24" s="11">
        <v>11100100309</v>
      </c>
      <c r="C24" s="8" t="s">
        <v>48</v>
      </c>
      <c r="D24" s="13">
        <v>20</v>
      </c>
      <c r="E24" s="10">
        <v>47</v>
      </c>
      <c r="F24" s="11">
        <v>12500100100</v>
      </c>
      <c r="G24" s="8" t="s">
        <v>49</v>
      </c>
      <c r="H24" s="14" t="s">
        <v>50</v>
      </c>
    </row>
    <row r="25" spans="1:8" ht="12.75" customHeight="1">
      <c r="A25" s="10">
        <v>12</v>
      </c>
      <c r="B25" s="11">
        <v>11100100310</v>
      </c>
      <c r="C25" s="8" t="s">
        <v>51</v>
      </c>
      <c r="D25" s="13">
        <v>20</v>
      </c>
      <c r="E25" s="10">
        <v>48</v>
      </c>
      <c r="F25" s="11">
        <v>14000100100</v>
      </c>
      <c r="G25" s="8" t="s">
        <v>52</v>
      </c>
      <c r="H25" s="14" t="s">
        <v>53</v>
      </c>
    </row>
    <row r="26" spans="1:8" ht="12.75" customHeight="1">
      <c r="A26" s="10">
        <v>13</v>
      </c>
      <c r="B26" s="11">
        <v>11100100311</v>
      </c>
      <c r="C26" s="8" t="s">
        <v>54</v>
      </c>
      <c r="D26" s="13">
        <v>20</v>
      </c>
      <c r="E26" s="10">
        <v>49</v>
      </c>
      <c r="F26" s="11">
        <v>14000200100</v>
      </c>
      <c r="G26" s="8" t="s">
        <v>55</v>
      </c>
      <c r="H26" s="14" t="s">
        <v>56</v>
      </c>
    </row>
    <row r="27" spans="1:8" ht="12.75" customHeight="1">
      <c r="A27" s="10">
        <v>14</v>
      </c>
      <c r="B27" s="11">
        <v>11100100312</v>
      </c>
      <c r="C27" s="8" t="s">
        <v>57</v>
      </c>
      <c r="D27" s="13">
        <v>21</v>
      </c>
      <c r="E27" s="10">
        <v>50</v>
      </c>
      <c r="F27" s="11">
        <v>14700100100</v>
      </c>
      <c r="G27" s="8" t="s">
        <v>58</v>
      </c>
      <c r="H27" s="14" t="s">
        <v>59</v>
      </c>
    </row>
    <row r="28" spans="1:8" ht="12.75" customHeight="1">
      <c r="A28" s="10">
        <v>15</v>
      </c>
      <c r="B28" s="11">
        <v>11100100313</v>
      </c>
      <c r="C28" s="8" t="s">
        <v>60</v>
      </c>
      <c r="D28" s="13">
        <v>21</v>
      </c>
      <c r="E28" s="10">
        <v>51</v>
      </c>
      <c r="F28" s="11">
        <v>14700200100</v>
      </c>
      <c r="G28" s="8" t="s">
        <v>61</v>
      </c>
      <c r="H28" s="14" t="s">
        <v>62</v>
      </c>
    </row>
    <row r="29" spans="1:8" ht="12.75" customHeight="1">
      <c r="A29" s="10">
        <v>16</v>
      </c>
      <c r="B29" s="11">
        <v>11100100314</v>
      </c>
      <c r="C29" s="8" t="s">
        <v>63</v>
      </c>
      <c r="D29" s="13">
        <v>21</v>
      </c>
      <c r="E29" s="10">
        <v>52</v>
      </c>
      <c r="F29" s="11">
        <v>14800100100</v>
      </c>
      <c r="G29" s="8" t="s">
        <v>64</v>
      </c>
      <c r="H29" s="12">
        <v>48</v>
      </c>
    </row>
    <row r="30" spans="1:8" ht="12.75" customHeight="1">
      <c r="A30" s="10">
        <v>17</v>
      </c>
      <c r="B30" s="11">
        <v>11100100315</v>
      </c>
      <c r="C30" s="8" t="s">
        <v>65</v>
      </c>
      <c r="D30" s="13">
        <v>22</v>
      </c>
      <c r="E30" s="10">
        <v>53</v>
      </c>
      <c r="F30" s="11">
        <v>15000100100</v>
      </c>
      <c r="G30" s="8" t="s">
        <v>66</v>
      </c>
      <c r="H30" s="12">
        <v>49</v>
      </c>
    </row>
    <row r="31" spans="1:8" ht="12.75" customHeight="1">
      <c r="A31" s="10">
        <v>18</v>
      </c>
      <c r="B31" s="11">
        <v>11100100316</v>
      </c>
      <c r="C31" s="8" t="s">
        <v>67</v>
      </c>
      <c r="D31" s="13">
        <v>22</v>
      </c>
      <c r="E31" s="10">
        <v>54</v>
      </c>
      <c r="F31" s="11">
        <v>16200100100</v>
      </c>
      <c r="G31" s="8" t="s">
        <v>68</v>
      </c>
      <c r="H31" s="14" t="s">
        <v>69</v>
      </c>
    </row>
    <row r="32" spans="1:8" ht="12.75" customHeight="1">
      <c r="A32" s="10">
        <v>19</v>
      </c>
      <c r="B32" s="11">
        <v>11100100317</v>
      </c>
      <c r="C32" s="8" t="s">
        <v>70</v>
      </c>
      <c r="D32" s="13">
        <v>22</v>
      </c>
      <c r="E32" s="10">
        <v>55</v>
      </c>
      <c r="F32" s="11">
        <v>16200100200</v>
      </c>
      <c r="G32" s="8" t="s">
        <v>71</v>
      </c>
      <c r="H32" s="12">
        <v>50</v>
      </c>
    </row>
    <row r="33" spans="1:8" ht="12.75" customHeight="1">
      <c r="A33" s="10">
        <v>20</v>
      </c>
      <c r="B33" s="11">
        <v>11100100318</v>
      </c>
      <c r="C33" s="8" t="s">
        <v>72</v>
      </c>
      <c r="D33" s="13">
        <v>23</v>
      </c>
      <c r="E33" s="10">
        <v>56</v>
      </c>
      <c r="F33" s="11">
        <v>21500100100</v>
      </c>
      <c r="G33" s="8" t="s">
        <v>73</v>
      </c>
      <c r="H33" s="14" t="s">
        <v>74</v>
      </c>
    </row>
    <row r="34" spans="1:8" ht="12.75" customHeight="1">
      <c r="A34" s="10">
        <v>21</v>
      </c>
      <c r="B34" s="11">
        <v>11100100319</v>
      </c>
      <c r="C34" s="8" t="s">
        <v>75</v>
      </c>
      <c r="D34" s="13">
        <v>23</v>
      </c>
      <c r="E34" s="10">
        <v>57</v>
      </c>
      <c r="F34" s="11">
        <v>21500100200</v>
      </c>
      <c r="G34" s="8" t="s">
        <v>76</v>
      </c>
      <c r="H34" s="14" t="s">
        <v>77</v>
      </c>
    </row>
    <row r="35" spans="1:8" ht="12.75" customHeight="1">
      <c r="A35" s="10">
        <v>22</v>
      </c>
      <c r="B35" s="11">
        <v>11100100320</v>
      </c>
      <c r="C35" s="8" t="s">
        <v>78</v>
      </c>
      <c r="D35" s="13">
        <v>23</v>
      </c>
      <c r="E35" s="10">
        <v>58</v>
      </c>
      <c r="F35" s="11">
        <v>21500100300</v>
      </c>
      <c r="G35" s="8" t="s">
        <v>79</v>
      </c>
      <c r="H35" s="14" t="s">
        <v>80</v>
      </c>
    </row>
    <row r="36" spans="1:8" ht="12.75" customHeight="1">
      <c r="A36" s="10">
        <v>23</v>
      </c>
      <c r="B36" s="11">
        <v>11100100321</v>
      </c>
      <c r="C36" s="8" t="s">
        <v>81</v>
      </c>
      <c r="D36" s="13">
        <v>24</v>
      </c>
      <c r="E36" s="10">
        <v>59</v>
      </c>
      <c r="F36" s="11">
        <v>21500100400</v>
      </c>
      <c r="G36" s="8" t="s">
        <v>82</v>
      </c>
      <c r="H36" s="12">
        <v>54</v>
      </c>
    </row>
    <row r="37" spans="1:8" ht="12.75" customHeight="1">
      <c r="A37" s="10">
        <v>24</v>
      </c>
      <c r="B37" s="11">
        <v>11100500100</v>
      </c>
      <c r="C37" s="8" t="s">
        <v>83</v>
      </c>
      <c r="D37" s="13">
        <v>24</v>
      </c>
      <c r="E37" s="10">
        <v>60</v>
      </c>
      <c r="F37" s="11">
        <v>21510200100</v>
      </c>
      <c r="G37" s="8" t="s">
        <v>84</v>
      </c>
      <c r="H37" s="12">
        <v>55</v>
      </c>
    </row>
    <row r="38" spans="1:8" ht="12.75" customHeight="1">
      <c r="A38" s="10">
        <v>25</v>
      </c>
      <c r="B38" s="11">
        <v>11100800100</v>
      </c>
      <c r="C38" s="8" t="s">
        <v>85</v>
      </c>
      <c r="D38" s="13">
        <v>25</v>
      </c>
      <c r="E38" s="10">
        <v>61</v>
      </c>
      <c r="F38" s="11">
        <v>21511000100</v>
      </c>
      <c r="G38" s="8" t="s">
        <v>86</v>
      </c>
      <c r="H38" s="12">
        <v>56</v>
      </c>
    </row>
    <row r="39" spans="1:8" ht="12.75" customHeight="1">
      <c r="A39" s="10">
        <v>26</v>
      </c>
      <c r="B39" s="11">
        <v>11101000100</v>
      </c>
      <c r="C39" s="8" t="s">
        <v>87</v>
      </c>
      <c r="D39" s="13">
        <v>26</v>
      </c>
      <c r="E39" s="10">
        <v>62</v>
      </c>
      <c r="F39" s="11">
        <v>22000100100</v>
      </c>
      <c r="G39" s="8" t="s">
        <v>88</v>
      </c>
      <c r="H39" s="12">
        <v>57</v>
      </c>
    </row>
    <row r="40" spans="1:8" ht="12.75" customHeight="1">
      <c r="A40" s="10">
        <v>27</v>
      </c>
      <c r="B40" s="11">
        <v>11101300100</v>
      </c>
      <c r="C40" s="8" t="s">
        <v>89</v>
      </c>
      <c r="D40" s="9" t="s">
        <v>90</v>
      </c>
      <c r="E40" s="10">
        <v>63</v>
      </c>
      <c r="F40" s="11">
        <v>22000100200</v>
      </c>
      <c r="G40" s="8" t="s">
        <v>91</v>
      </c>
      <c r="H40" s="12">
        <v>58</v>
      </c>
    </row>
    <row r="41" spans="1:8" ht="12.75" customHeight="1">
      <c r="A41" s="10">
        <v>28</v>
      </c>
      <c r="B41" s="11">
        <v>11101300200</v>
      </c>
      <c r="C41" s="8" t="s">
        <v>92</v>
      </c>
      <c r="D41" s="13">
        <v>28</v>
      </c>
      <c r="E41" s="10">
        <v>64</v>
      </c>
      <c r="F41" s="11">
        <v>22000100300</v>
      </c>
      <c r="G41" s="8" t="s">
        <v>93</v>
      </c>
      <c r="H41" s="12">
        <v>58</v>
      </c>
    </row>
    <row r="42" spans="1:8" ht="12.75" customHeight="1">
      <c r="A42" s="10">
        <v>29</v>
      </c>
      <c r="B42" s="15">
        <v>11101300300</v>
      </c>
      <c r="C42" s="8" t="s">
        <v>94</v>
      </c>
      <c r="D42" s="13">
        <v>29</v>
      </c>
      <c r="E42" s="10">
        <v>65</v>
      </c>
      <c r="F42" s="11">
        <v>22000100400</v>
      </c>
      <c r="G42" s="8" t="s">
        <v>95</v>
      </c>
      <c r="H42" s="12">
        <v>59</v>
      </c>
    </row>
  </sheetData>
  <mergeCells count="3">
    <mergeCell ref="A1:I1"/>
    <mergeCell ref="A5:I5"/>
    <mergeCell ref="A6:B6"/>
  </mergeCells>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641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70111</v>
      </c>
      <c r="D3" s="70">
        <v>130000010000</v>
      </c>
      <c r="E3" s="54">
        <v>23510300</v>
      </c>
      <c r="F3" s="71">
        <v>2101</v>
      </c>
      <c r="G3" s="56">
        <v>50000000</v>
      </c>
      <c r="H3" s="56">
        <v>80000000</v>
      </c>
    </row>
    <row r="4" spans="1:9" ht="14.25" customHeight="1">
      <c r="A4" s="72">
        <v>22020301</v>
      </c>
      <c r="B4" s="36" t="s">
        <v>627</v>
      </c>
      <c r="C4" s="47">
        <v>70111</v>
      </c>
      <c r="D4" s="73">
        <v>130000010000</v>
      </c>
      <c r="E4" s="47">
        <v>23510300</v>
      </c>
      <c r="F4" s="74">
        <v>2101</v>
      </c>
      <c r="G4" s="37">
        <v>5000000</v>
      </c>
      <c r="H4" s="37">
        <v>10000000</v>
      </c>
    </row>
    <row r="5" spans="1:9" ht="14.25" customHeight="1">
      <c r="A5" s="72">
        <v>22020401</v>
      </c>
      <c r="B5" s="36" t="s">
        <v>630</v>
      </c>
      <c r="C5" s="47">
        <v>70111</v>
      </c>
      <c r="D5" s="73">
        <v>130000010000</v>
      </c>
      <c r="E5" s="47">
        <v>23510300</v>
      </c>
      <c r="F5" s="74">
        <v>2101</v>
      </c>
      <c r="G5" s="37">
        <v>35000000</v>
      </c>
      <c r="H5" s="37">
        <v>50000000</v>
      </c>
    </row>
    <row r="6" spans="1:9" ht="14.25" customHeight="1">
      <c r="A6" s="72">
        <v>22020406</v>
      </c>
      <c r="B6" s="36" t="s">
        <v>633</v>
      </c>
      <c r="C6" s="47">
        <v>70111</v>
      </c>
      <c r="D6" s="73">
        <v>130000010000</v>
      </c>
      <c r="E6" s="47">
        <v>23510300</v>
      </c>
      <c r="F6" s="74">
        <v>2101</v>
      </c>
      <c r="G6" s="37">
        <v>300000000</v>
      </c>
      <c r="H6" s="37">
        <v>410000000</v>
      </c>
    </row>
    <row r="7" spans="1:9" ht="14.25" customHeight="1">
      <c r="A7" s="72">
        <v>22021007</v>
      </c>
      <c r="B7" s="36" t="s">
        <v>638</v>
      </c>
      <c r="C7" s="47">
        <v>70111</v>
      </c>
      <c r="D7" s="73">
        <v>130000010000</v>
      </c>
      <c r="E7" s="47">
        <v>23510300</v>
      </c>
      <c r="F7" s="74">
        <v>2101</v>
      </c>
      <c r="G7" s="37">
        <v>5000000</v>
      </c>
      <c r="H7" s="37">
        <v>10000000</v>
      </c>
    </row>
    <row r="8" spans="1:9" ht="28.5" customHeight="1">
      <c r="A8" s="75">
        <v>22021023</v>
      </c>
      <c r="B8" s="59" t="s">
        <v>642</v>
      </c>
      <c r="C8" s="51">
        <v>70111</v>
      </c>
      <c r="D8" s="76">
        <v>130000010000</v>
      </c>
      <c r="E8" s="51">
        <v>23510300</v>
      </c>
      <c r="F8" s="77">
        <v>2101</v>
      </c>
      <c r="G8" s="78" t="s">
        <v>643</v>
      </c>
      <c r="H8" s="79" t="s">
        <v>644</v>
      </c>
    </row>
    <row r="9" spans="1:9" ht="14.25" customHeight="1">
      <c r="A9" s="142" t="s">
        <v>645</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56">
        <v>800000</v>
      </c>
    </row>
    <row r="12" spans="1:9" ht="14.25" customHeight="1">
      <c r="A12" s="72">
        <v>22020301</v>
      </c>
      <c r="B12" s="36" t="s">
        <v>627</v>
      </c>
      <c r="C12" s="47">
        <v>70111</v>
      </c>
      <c r="D12" s="73">
        <v>130000010000</v>
      </c>
      <c r="E12" s="47">
        <v>23510200</v>
      </c>
      <c r="F12" s="74">
        <v>2101</v>
      </c>
      <c r="G12" s="37">
        <v>500000</v>
      </c>
      <c r="H12" s="37">
        <v>500000</v>
      </c>
    </row>
    <row r="13" spans="1:9" ht="14.25" customHeight="1">
      <c r="A13" s="72">
        <v>22020401</v>
      </c>
      <c r="B13" s="36" t="s">
        <v>630</v>
      </c>
      <c r="C13" s="47">
        <v>70111</v>
      </c>
      <c r="D13" s="73">
        <v>130000010000</v>
      </c>
      <c r="E13" s="47">
        <v>23510200</v>
      </c>
      <c r="F13" s="74">
        <v>2101</v>
      </c>
      <c r="G13" s="37">
        <v>500000</v>
      </c>
      <c r="H13" s="37">
        <v>500000</v>
      </c>
    </row>
    <row r="14" spans="1:9" ht="14.25" customHeight="1">
      <c r="A14" s="72">
        <v>22020801</v>
      </c>
      <c r="B14" s="36" t="s">
        <v>647</v>
      </c>
      <c r="C14" s="47">
        <v>70111</v>
      </c>
      <c r="D14" s="73">
        <v>130000010000</v>
      </c>
      <c r="E14" s="47">
        <v>23510200</v>
      </c>
      <c r="F14" s="74">
        <v>2101</v>
      </c>
      <c r="G14" s="37">
        <v>600000</v>
      </c>
      <c r="H14" s="37">
        <v>600000</v>
      </c>
    </row>
    <row r="15" spans="1:9" ht="14.25" customHeight="1">
      <c r="A15" s="72">
        <v>22020901</v>
      </c>
      <c r="B15" s="36" t="s">
        <v>648</v>
      </c>
      <c r="C15" s="47">
        <v>70111</v>
      </c>
      <c r="D15" s="73">
        <v>130000010000</v>
      </c>
      <c r="E15" s="47">
        <v>23510200</v>
      </c>
      <c r="F15" s="74">
        <v>2101</v>
      </c>
      <c r="G15" s="37">
        <v>100000</v>
      </c>
      <c r="H15" s="37">
        <v>100000</v>
      </c>
    </row>
    <row r="16" spans="1:9" ht="28.5" customHeight="1">
      <c r="A16" s="75">
        <v>22021004</v>
      </c>
      <c r="B16" s="59" t="s">
        <v>649</v>
      </c>
      <c r="C16" s="51">
        <v>70111</v>
      </c>
      <c r="D16" s="76">
        <v>130000010000</v>
      </c>
      <c r="E16" s="51">
        <v>23510200</v>
      </c>
      <c r="F16" s="77">
        <v>2101</v>
      </c>
      <c r="G16" s="78" t="s">
        <v>650</v>
      </c>
      <c r="H16" s="78" t="s">
        <v>650</v>
      </c>
    </row>
    <row r="17" spans="1:9" ht="14.25" customHeight="1">
      <c r="A17" s="142" t="s">
        <v>651</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80" t="s">
        <v>618</v>
      </c>
      <c r="H18" s="80" t="s">
        <v>619</v>
      </c>
    </row>
    <row r="19" spans="1:9" ht="14.25" customHeight="1">
      <c r="A19" s="69">
        <v>22020101</v>
      </c>
      <c r="B19" s="55" t="s">
        <v>646</v>
      </c>
      <c r="C19" s="54">
        <v>70111</v>
      </c>
      <c r="D19" s="70">
        <v>130000010000</v>
      </c>
      <c r="E19" s="54">
        <v>23510200</v>
      </c>
      <c r="F19" s="71">
        <v>2101</v>
      </c>
      <c r="G19" s="139"/>
      <c r="H19" s="56">
        <v>800000</v>
      </c>
    </row>
    <row r="20" spans="1:9" ht="14.25" customHeight="1">
      <c r="A20" s="72">
        <v>22020301</v>
      </c>
      <c r="B20" s="36" t="s">
        <v>627</v>
      </c>
      <c r="C20" s="47">
        <v>70111</v>
      </c>
      <c r="D20" s="73">
        <v>130000010000</v>
      </c>
      <c r="E20" s="47">
        <v>23510200</v>
      </c>
      <c r="F20" s="74">
        <v>2101</v>
      </c>
      <c r="G20" s="140"/>
      <c r="H20" s="37">
        <v>500000</v>
      </c>
    </row>
    <row r="21" spans="1:9" ht="14.25" customHeight="1">
      <c r="A21" s="72">
        <v>22020401</v>
      </c>
      <c r="B21" s="36" t="s">
        <v>630</v>
      </c>
      <c r="C21" s="47">
        <v>70111</v>
      </c>
      <c r="D21" s="73">
        <v>130000010000</v>
      </c>
      <c r="E21" s="47">
        <v>23510200</v>
      </c>
      <c r="F21" s="74">
        <v>2101</v>
      </c>
      <c r="G21" s="140"/>
      <c r="H21" s="37">
        <v>500000</v>
      </c>
    </row>
    <row r="22" spans="1:9" ht="14.25" customHeight="1">
      <c r="A22" s="72">
        <v>22020801</v>
      </c>
      <c r="B22" s="36" t="s">
        <v>647</v>
      </c>
      <c r="C22" s="47">
        <v>70111</v>
      </c>
      <c r="D22" s="73">
        <v>130000010000</v>
      </c>
      <c r="E22" s="47">
        <v>23510200</v>
      </c>
      <c r="F22" s="74">
        <v>2101</v>
      </c>
      <c r="G22" s="140"/>
      <c r="H22" s="37">
        <v>600000</v>
      </c>
    </row>
    <row r="23" spans="1:9" ht="14.25" customHeight="1">
      <c r="A23" s="72">
        <v>22020901</v>
      </c>
      <c r="B23" s="36" t="s">
        <v>648</v>
      </c>
      <c r="C23" s="47">
        <v>70111</v>
      </c>
      <c r="D23" s="73">
        <v>130000010000</v>
      </c>
      <c r="E23" s="47">
        <v>23510200</v>
      </c>
      <c r="F23" s="74">
        <v>2101</v>
      </c>
      <c r="G23" s="140"/>
      <c r="H23" s="37">
        <v>100000</v>
      </c>
    </row>
    <row r="24" spans="1:9" ht="28.5" customHeight="1">
      <c r="A24" s="75">
        <v>22021004</v>
      </c>
      <c r="B24" s="59" t="s">
        <v>649</v>
      </c>
      <c r="C24" s="51">
        <v>70111</v>
      </c>
      <c r="D24" s="76">
        <v>130000010000</v>
      </c>
      <c r="E24" s="51">
        <v>23510200</v>
      </c>
      <c r="F24" s="77">
        <v>2101</v>
      </c>
      <c r="G24" s="141"/>
      <c r="H24" s="78" t="s">
        <v>650</v>
      </c>
    </row>
  </sheetData>
  <mergeCells count="4">
    <mergeCell ref="A1:I1"/>
    <mergeCell ref="A9:I9"/>
    <mergeCell ref="A17:I17"/>
    <mergeCell ref="G19:G24"/>
  </mergeCells>
  <pageMargins left="0.7" right="0.7" top="0.75" bottom="0.75" header="0.3" footer="0.3"/>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sqref="A1:I1"/>
    </sheetView>
  </sheetViews>
  <sheetFormatPr baseColWidth="10" defaultColWidth="8.83203125" defaultRowHeight="12" x14ac:dyDescent="0"/>
  <cols>
    <col min="1" max="1" width="11.33203125" customWidth="1"/>
    <col min="2" max="2" width="8.1640625" customWidth="1"/>
    <col min="3" max="3" width="48.1640625" customWidth="1"/>
    <col min="4" max="4" width="10.5" customWidth="1"/>
    <col min="5" max="5" width="19.5" customWidth="1"/>
    <col min="6" max="6" width="13.5" customWidth="1"/>
    <col min="7" max="7" width="7.83203125" customWidth="1"/>
    <col min="8" max="8" width="18.1640625" customWidth="1"/>
    <col min="9" max="9" width="19.5" customWidth="1"/>
    <col min="10" max="10" width="17.1640625" customWidth="1"/>
  </cols>
  <sheetData>
    <row r="1" spans="1:9" ht="36.75" customHeight="1">
      <c r="A1" s="62" t="s">
        <v>221</v>
      </c>
      <c r="B1" s="158" t="s">
        <v>222</v>
      </c>
      <c r="C1" s="159"/>
      <c r="D1" s="61" t="s">
        <v>614</v>
      </c>
      <c r="E1" s="62" t="s">
        <v>615</v>
      </c>
      <c r="F1" s="61" t="s">
        <v>616</v>
      </c>
      <c r="G1" s="61" t="s">
        <v>617</v>
      </c>
      <c r="H1" s="24" t="s">
        <v>618</v>
      </c>
      <c r="I1" s="24" t="s">
        <v>619</v>
      </c>
    </row>
    <row r="2" spans="1:9" ht="14.25" customHeight="1">
      <c r="A2" s="69">
        <v>21010101</v>
      </c>
      <c r="B2" s="171" t="s">
        <v>620</v>
      </c>
      <c r="C2" s="172"/>
      <c r="D2" s="54">
        <v>70131</v>
      </c>
      <c r="E2" s="70">
        <v>130000010105</v>
      </c>
      <c r="F2" s="54">
        <v>23510200</v>
      </c>
      <c r="G2" s="71">
        <v>2101</v>
      </c>
      <c r="H2" s="29">
        <v>24776875</v>
      </c>
      <c r="I2" s="29">
        <v>27092000</v>
      </c>
    </row>
    <row r="3" spans="1:9" ht="14.25" customHeight="1">
      <c r="A3" s="72">
        <v>22020102</v>
      </c>
      <c r="B3" s="162" t="s">
        <v>622</v>
      </c>
      <c r="C3" s="163"/>
      <c r="D3" s="47">
        <v>70980</v>
      </c>
      <c r="E3" s="73">
        <v>50000020000</v>
      </c>
      <c r="F3" s="47">
        <v>23510200</v>
      </c>
      <c r="G3" s="74">
        <v>2101</v>
      </c>
      <c r="H3" s="37">
        <v>1320000</v>
      </c>
      <c r="I3" s="37">
        <v>1260000</v>
      </c>
    </row>
    <row r="4" spans="1:9" ht="14.25" customHeight="1">
      <c r="A4" s="72">
        <v>22020301</v>
      </c>
      <c r="B4" s="162" t="s">
        <v>627</v>
      </c>
      <c r="C4" s="163"/>
      <c r="D4" s="47">
        <v>70980</v>
      </c>
      <c r="E4" s="73">
        <v>50000020000</v>
      </c>
      <c r="F4" s="47">
        <v>23510200</v>
      </c>
      <c r="G4" s="74">
        <v>2101</v>
      </c>
      <c r="H4" s="37">
        <v>490000</v>
      </c>
      <c r="I4" s="37">
        <v>490000</v>
      </c>
    </row>
    <row r="5" spans="1:9" ht="14.25" customHeight="1">
      <c r="A5" s="72">
        <v>22020303</v>
      </c>
      <c r="B5" s="162" t="s">
        <v>697</v>
      </c>
      <c r="C5" s="163"/>
      <c r="D5" s="47">
        <v>70980</v>
      </c>
      <c r="E5" s="73">
        <v>50000020000</v>
      </c>
      <c r="F5" s="47">
        <v>23510200</v>
      </c>
      <c r="G5" s="74">
        <v>2101</v>
      </c>
      <c r="H5" s="37">
        <v>120000</v>
      </c>
      <c r="I5" s="37">
        <v>120000</v>
      </c>
    </row>
    <row r="6" spans="1:9" ht="14.25" customHeight="1">
      <c r="A6" s="72">
        <v>22020305</v>
      </c>
      <c r="B6" s="162" t="s">
        <v>738</v>
      </c>
      <c r="C6" s="163"/>
      <c r="D6" s="47">
        <v>70980</v>
      </c>
      <c r="E6" s="73">
        <v>50000020000</v>
      </c>
      <c r="F6" s="47">
        <v>23510200</v>
      </c>
      <c r="G6" s="74">
        <v>2101</v>
      </c>
      <c r="H6" s="37">
        <v>2000000</v>
      </c>
      <c r="I6" s="37">
        <v>4000000</v>
      </c>
    </row>
    <row r="7" spans="1:9" ht="14.25" customHeight="1">
      <c r="A7" s="72">
        <v>22020310</v>
      </c>
      <c r="B7" s="162" t="s">
        <v>826</v>
      </c>
      <c r="C7" s="163"/>
      <c r="D7" s="47">
        <v>70980</v>
      </c>
      <c r="E7" s="73">
        <v>50000020000</v>
      </c>
      <c r="F7" s="47">
        <v>23510200</v>
      </c>
      <c r="G7" s="74">
        <v>2101</v>
      </c>
      <c r="H7" s="37">
        <v>1000000</v>
      </c>
      <c r="I7" s="37">
        <v>2000000</v>
      </c>
    </row>
    <row r="8" spans="1:9" ht="14.25" customHeight="1">
      <c r="A8" s="72">
        <v>22020401</v>
      </c>
      <c r="B8" s="162" t="s">
        <v>630</v>
      </c>
      <c r="C8" s="163"/>
      <c r="D8" s="47">
        <v>70980</v>
      </c>
      <c r="E8" s="73">
        <v>50000020000</v>
      </c>
      <c r="F8" s="47">
        <v>23510200</v>
      </c>
      <c r="G8" s="74">
        <v>2101</v>
      </c>
      <c r="H8" s="37">
        <v>255000</v>
      </c>
      <c r="I8" s="37">
        <v>255000</v>
      </c>
    </row>
    <row r="9" spans="1:9" ht="14.25" customHeight="1">
      <c r="A9" s="72">
        <v>22020404</v>
      </c>
      <c r="B9" s="162" t="s">
        <v>707</v>
      </c>
      <c r="C9" s="163"/>
      <c r="D9" s="47">
        <v>70980</v>
      </c>
      <c r="E9" s="73">
        <v>50000020000</v>
      </c>
      <c r="F9" s="47">
        <v>23510200</v>
      </c>
      <c r="G9" s="74">
        <v>2101</v>
      </c>
      <c r="H9" s="37">
        <v>105000</v>
      </c>
      <c r="I9" s="37">
        <v>115000</v>
      </c>
    </row>
    <row r="10" spans="1:9" ht="14.25" customHeight="1">
      <c r="A10" s="72">
        <v>22020501</v>
      </c>
      <c r="B10" s="162" t="s">
        <v>676</v>
      </c>
      <c r="C10" s="163"/>
      <c r="D10" s="47">
        <v>70980</v>
      </c>
      <c r="E10" s="73">
        <v>50000020000</v>
      </c>
      <c r="F10" s="47">
        <v>23510200</v>
      </c>
      <c r="G10" s="74">
        <v>2101</v>
      </c>
      <c r="H10" s="37">
        <v>2000000</v>
      </c>
      <c r="I10" s="37">
        <v>2000000</v>
      </c>
    </row>
    <row r="11" spans="1:9" ht="14.25" customHeight="1">
      <c r="A11" s="72">
        <v>22020801</v>
      </c>
      <c r="B11" s="162" t="s">
        <v>647</v>
      </c>
      <c r="C11" s="163"/>
      <c r="D11" s="47">
        <v>70980</v>
      </c>
      <c r="E11" s="73">
        <v>50000020000</v>
      </c>
      <c r="F11" s="47">
        <v>23510200</v>
      </c>
      <c r="G11" s="74">
        <v>2101</v>
      </c>
      <c r="H11" s="37">
        <v>205000</v>
      </c>
      <c r="I11" s="37">
        <v>205000</v>
      </c>
    </row>
    <row r="12" spans="1:9" ht="14.25" customHeight="1">
      <c r="A12" s="72">
        <v>22020803</v>
      </c>
      <c r="B12" s="162" t="s">
        <v>635</v>
      </c>
      <c r="C12" s="163"/>
      <c r="D12" s="47">
        <v>70980</v>
      </c>
      <c r="E12" s="73">
        <v>50000020000</v>
      </c>
      <c r="F12" s="47">
        <v>23510200</v>
      </c>
      <c r="G12" s="74">
        <v>2101</v>
      </c>
      <c r="H12" s="37">
        <v>50000</v>
      </c>
      <c r="I12" s="37">
        <v>50000</v>
      </c>
    </row>
    <row r="13" spans="1:9" ht="14.25" customHeight="1">
      <c r="A13" s="72">
        <v>22020901</v>
      </c>
      <c r="B13" s="162" t="s">
        <v>648</v>
      </c>
      <c r="C13" s="163"/>
      <c r="D13" s="47">
        <v>70980</v>
      </c>
      <c r="E13" s="73">
        <v>50000020000</v>
      </c>
      <c r="F13" s="47">
        <v>23510200</v>
      </c>
      <c r="G13" s="74">
        <v>2101</v>
      </c>
      <c r="H13" s="37">
        <v>155000</v>
      </c>
      <c r="I13" s="37">
        <v>155000</v>
      </c>
    </row>
    <row r="14" spans="1:9" ht="14.25" customHeight="1">
      <c r="A14" s="72">
        <v>22021004</v>
      </c>
      <c r="B14" s="162" t="s">
        <v>637</v>
      </c>
      <c r="C14" s="163"/>
      <c r="D14" s="47">
        <v>70980</v>
      </c>
      <c r="E14" s="73">
        <v>50000020000</v>
      </c>
      <c r="F14" s="47">
        <v>23510200</v>
      </c>
      <c r="G14" s="74">
        <v>2101</v>
      </c>
      <c r="H14" s="37">
        <v>300000</v>
      </c>
      <c r="I14" s="37">
        <v>350000</v>
      </c>
    </row>
    <row r="15" spans="1:9" ht="14.25" customHeight="1">
      <c r="A15" s="72">
        <v>22020109</v>
      </c>
      <c r="B15" s="162" t="s">
        <v>695</v>
      </c>
      <c r="C15" s="163"/>
      <c r="D15" s="47">
        <v>70980</v>
      </c>
      <c r="E15" s="73">
        <v>50000020000</v>
      </c>
      <c r="F15" s="47">
        <v>23510200</v>
      </c>
      <c r="G15" s="74">
        <v>2101</v>
      </c>
      <c r="H15" s="37">
        <v>2000000</v>
      </c>
      <c r="I15" s="60" t="s">
        <v>252</v>
      </c>
    </row>
    <row r="16" spans="1:9" ht="14.25" customHeight="1">
      <c r="A16" s="50"/>
      <c r="B16" s="166" t="s">
        <v>640</v>
      </c>
      <c r="C16" s="167"/>
      <c r="D16" s="50"/>
      <c r="E16" s="50"/>
      <c r="F16" s="50"/>
      <c r="G16" s="50"/>
      <c r="H16" s="43">
        <v>10000000</v>
      </c>
      <c r="I16" s="43">
        <v>11000000</v>
      </c>
    </row>
    <row r="17" spans="1:10" ht="28.5" customHeight="1">
      <c r="A17" s="113" t="s">
        <v>1205</v>
      </c>
      <c r="B17" s="113"/>
      <c r="C17" s="113"/>
      <c r="D17" s="113"/>
      <c r="E17" s="113"/>
      <c r="F17" s="113"/>
      <c r="G17" s="113"/>
      <c r="H17" s="113"/>
      <c r="I17" s="113"/>
      <c r="J17" s="113"/>
    </row>
    <row r="18" spans="1:10" ht="36.75" customHeight="1">
      <c r="A18" s="62" t="s">
        <v>221</v>
      </c>
      <c r="B18" s="158" t="s">
        <v>222</v>
      </c>
      <c r="C18" s="159"/>
      <c r="D18" s="61" t="s">
        <v>614</v>
      </c>
      <c r="E18" s="62" t="s">
        <v>615</v>
      </c>
      <c r="F18" s="61" t="s">
        <v>616</v>
      </c>
      <c r="G18" s="61" t="s">
        <v>617</v>
      </c>
      <c r="H18" s="24" t="s">
        <v>618</v>
      </c>
      <c r="I18" s="24" t="s">
        <v>619</v>
      </c>
    </row>
    <row r="19" spans="1:10" ht="14.25" customHeight="1">
      <c r="A19" s="69">
        <v>32010501</v>
      </c>
      <c r="B19" s="160" t="s">
        <v>701</v>
      </c>
      <c r="C19" s="161"/>
      <c r="D19" s="54">
        <v>70980</v>
      </c>
      <c r="E19" s="70">
        <v>50000010000</v>
      </c>
      <c r="F19" s="54">
        <v>23510200</v>
      </c>
      <c r="G19" s="71">
        <v>3101</v>
      </c>
      <c r="H19" s="56">
        <v>10000000</v>
      </c>
      <c r="I19" s="56">
        <v>1000000</v>
      </c>
    </row>
    <row r="20" spans="1:10" ht="14.25" customHeight="1">
      <c r="A20" s="72">
        <v>32010601</v>
      </c>
      <c r="B20" s="162" t="s">
        <v>715</v>
      </c>
      <c r="C20" s="163"/>
      <c r="D20" s="47">
        <v>70980</v>
      </c>
      <c r="E20" s="73">
        <v>50000010000</v>
      </c>
      <c r="F20" s="47">
        <v>23510200</v>
      </c>
      <c r="G20" s="74">
        <v>3101</v>
      </c>
      <c r="H20" s="37">
        <v>2000000</v>
      </c>
      <c r="I20" s="37">
        <v>1000000</v>
      </c>
    </row>
    <row r="21" spans="1:10" ht="14.25" customHeight="1">
      <c r="A21" s="72">
        <v>32030111</v>
      </c>
      <c r="B21" s="162" t="s">
        <v>690</v>
      </c>
      <c r="C21" s="163"/>
      <c r="D21" s="47">
        <v>70980</v>
      </c>
      <c r="E21" s="73">
        <v>50000010000</v>
      </c>
      <c r="F21" s="47">
        <v>23510200</v>
      </c>
      <c r="G21" s="74">
        <v>3101</v>
      </c>
      <c r="H21" s="37">
        <v>10000000</v>
      </c>
      <c r="I21" s="60" t="s">
        <v>252</v>
      </c>
    </row>
    <row r="22" spans="1:10" ht="14.25" customHeight="1">
      <c r="A22" s="72">
        <v>32030112</v>
      </c>
      <c r="B22" s="162" t="s">
        <v>965</v>
      </c>
      <c r="C22" s="163"/>
      <c r="D22" s="47">
        <v>70980</v>
      </c>
      <c r="E22" s="73">
        <v>50000010000</v>
      </c>
      <c r="F22" s="47">
        <v>23510200</v>
      </c>
      <c r="G22" s="74">
        <v>3101</v>
      </c>
      <c r="H22" s="37">
        <v>50000000</v>
      </c>
      <c r="I22" s="60" t="s">
        <v>252</v>
      </c>
    </row>
    <row r="23" spans="1:10" ht="28.5" customHeight="1">
      <c r="A23" s="75">
        <v>32030113</v>
      </c>
      <c r="B23" s="179" t="s">
        <v>1206</v>
      </c>
      <c r="C23" s="180"/>
      <c r="D23" s="51">
        <v>70980</v>
      </c>
      <c r="E23" s="76">
        <v>50000010000</v>
      </c>
      <c r="F23" s="51">
        <v>23510200</v>
      </c>
      <c r="G23" s="77">
        <v>3101</v>
      </c>
      <c r="H23" s="90" t="s">
        <v>1207</v>
      </c>
      <c r="I23" s="79" t="s">
        <v>1208</v>
      </c>
    </row>
    <row r="24" spans="1:10" ht="14.25" customHeight="1">
      <c r="A24" s="168" t="s">
        <v>829</v>
      </c>
      <c r="B24" s="168"/>
      <c r="C24" s="168"/>
      <c r="D24" s="168"/>
      <c r="E24" s="168"/>
      <c r="F24" s="168"/>
      <c r="G24" s="168"/>
      <c r="H24" s="168"/>
      <c r="I24" s="168"/>
      <c r="J24" s="168"/>
    </row>
    <row r="25" spans="1:10" ht="28.5" customHeight="1">
      <c r="A25" s="169">
        <v>32030111</v>
      </c>
      <c r="B25" s="169"/>
      <c r="C25" s="110" t="s">
        <v>1209</v>
      </c>
      <c r="D25" s="110"/>
      <c r="E25" s="110"/>
      <c r="F25" s="110"/>
      <c r="G25" s="110"/>
      <c r="H25" s="110"/>
      <c r="I25" s="110"/>
      <c r="J25" s="110"/>
    </row>
    <row r="26" spans="1:10" ht="28.5" customHeight="1">
      <c r="A26" s="157" t="s">
        <v>1210</v>
      </c>
      <c r="B26" s="157"/>
      <c r="C26" s="157"/>
      <c r="D26" s="157"/>
      <c r="E26" s="157"/>
      <c r="F26" s="157"/>
      <c r="G26" s="157"/>
      <c r="H26" s="157"/>
      <c r="I26" s="157"/>
      <c r="J26" s="157"/>
    </row>
    <row r="27" spans="1:10" ht="14.25" customHeight="1">
      <c r="A27" s="142" t="s">
        <v>1211</v>
      </c>
      <c r="B27" s="142"/>
      <c r="C27" s="142"/>
      <c r="D27" s="142"/>
      <c r="E27" s="142"/>
      <c r="F27" s="142"/>
      <c r="G27" s="142"/>
      <c r="H27" s="142"/>
      <c r="I27" s="142"/>
      <c r="J27" s="142"/>
    </row>
  </sheetData>
  <mergeCells count="28">
    <mergeCell ref="A26:J26"/>
    <mergeCell ref="A27:J27"/>
    <mergeCell ref="B21:C21"/>
    <mergeCell ref="B22:C22"/>
    <mergeCell ref="B23:C23"/>
    <mergeCell ref="A24:J24"/>
    <mergeCell ref="A25:B25"/>
    <mergeCell ref="C25:J25"/>
    <mergeCell ref="B16:C16"/>
    <mergeCell ref="A17:J17"/>
    <mergeCell ref="B18:C18"/>
    <mergeCell ref="B19:C19"/>
    <mergeCell ref="B20:C20"/>
    <mergeCell ref="B11:C11"/>
    <mergeCell ref="B12:C12"/>
    <mergeCell ref="B13:C13"/>
    <mergeCell ref="B14:C14"/>
    <mergeCell ref="B15:C15"/>
    <mergeCell ref="B6:C6"/>
    <mergeCell ref="B7:C7"/>
    <mergeCell ref="B8:C8"/>
    <mergeCell ref="B9:C9"/>
    <mergeCell ref="B10:C10"/>
    <mergeCell ref="B1:C1"/>
    <mergeCell ref="B2:C2"/>
    <mergeCell ref="B3:C3"/>
    <mergeCell ref="B4:C4"/>
    <mergeCell ref="B5:C5"/>
  </mergeCells>
  <pageMargins left="0.7" right="0.7" top="0.75" bottom="0.75" header="0.3" footer="0.3"/>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36.75" customHeight="1">
      <c r="A1" s="62" t="s">
        <v>221</v>
      </c>
      <c r="B1" s="23" t="s">
        <v>222</v>
      </c>
      <c r="C1" s="61" t="s">
        <v>614</v>
      </c>
      <c r="D1" s="62" t="s">
        <v>615</v>
      </c>
      <c r="E1" s="61" t="s">
        <v>616</v>
      </c>
      <c r="F1" s="61" t="s">
        <v>617</v>
      </c>
      <c r="G1" s="24" t="s">
        <v>618</v>
      </c>
      <c r="H1" s="24" t="s">
        <v>619</v>
      </c>
    </row>
    <row r="2" spans="1:9" ht="14.25" customHeight="1">
      <c r="A2" s="69">
        <v>22020101</v>
      </c>
      <c r="B2" s="55" t="s">
        <v>646</v>
      </c>
      <c r="C2" s="54">
        <v>70950</v>
      </c>
      <c r="D2" s="70">
        <v>50000010000</v>
      </c>
      <c r="E2" s="54">
        <v>23540000</v>
      </c>
      <c r="F2" s="71">
        <v>2101</v>
      </c>
      <c r="G2" s="56">
        <v>250000</v>
      </c>
      <c r="H2" s="56">
        <v>250000</v>
      </c>
    </row>
    <row r="3" spans="1:9" ht="14.25" customHeight="1">
      <c r="A3" s="72">
        <v>22020301</v>
      </c>
      <c r="B3" s="36" t="s">
        <v>627</v>
      </c>
      <c r="C3" s="47">
        <v>70950</v>
      </c>
      <c r="D3" s="73">
        <v>50000010000</v>
      </c>
      <c r="E3" s="47">
        <v>23540000</v>
      </c>
      <c r="F3" s="74">
        <v>2101</v>
      </c>
      <c r="G3" s="37">
        <v>735000</v>
      </c>
      <c r="H3" s="37">
        <v>735000</v>
      </c>
    </row>
    <row r="4" spans="1:9" ht="14.25" customHeight="1">
      <c r="A4" s="72">
        <v>22020401</v>
      </c>
      <c r="B4" s="36" t="s">
        <v>630</v>
      </c>
      <c r="C4" s="47">
        <v>70950</v>
      </c>
      <c r="D4" s="73">
        <v>50000010000</v>
      </c>
      <c r="E4" s="47">
        <v>23540000</v>
      </c>
      <c r="F4" s="74">
        <v>2101</v>
      </c>
      <c r="G4" s="37">
        <v>175000</v>
      </c>
      <c r="H4" s="37">
        <v>175000</v>
      </c>
    </row>
    <row r="5" spans="1:9" ht="14.25" customHeight="1">
      <c r="A5" s="72">
        <v>22020803</v>
      </c>
      <c r="B5" s="36" t="s">
        <v>635</v>
      </c>
      <c r="C5" s="47">
        <v>70950</v>
      </c>
      <c r="D5" s="73">
        <v>50000010000</v>
      </c>
      <c r="E5" s="47">
        <v>23540000</v>
      </c>
      <c r="F5" s="74">
        <v>2101</v>
      </c>
      <c r="G5" s="37">
        <v>470000</v>
      </c>
      <c r="H5" s="37">
        <v>470000</v>
      </c>
    </row>
    <row r="6" spans="1:9" ht="14.25" customHeight="1">
      <c r="A6" s="72">
        <v>22020807</v>
      </c>
      <c r="B6" s="36" t="s">
        <v>827</v>
      </c>
      <c r="C6" s="47">
        <v>70950</v>
      </c>
      <c r="D6" s="73">
        <v>50000010000</v>
      </c>
      <c r="E6" s="47">
        <v>23540000</v>
      </c>
      <c r="F6" s="74">
        <v>2101</v>
      </c>
      <c r="G6" s="37">
        <v>135000</v>
      </c>
      <c r="H6" s="37">
        <v>135000</v>
      </c>
    </row>
    <row r="7" spans="1:9" ht="14.25" customHeight="1">
      <c r="A7" s="72">
        <v>22020901</v>
      </c>
      <c r="B7" s="36" t="s">
        <v>648</v>
      </c>
      <c r="C7" s="47">
        <v>70950</v>
      </c>
      <c r="D7" s="73">
        <v>50000010000</v>
      </c>
      <c r="E7" s="47">
        <v>23540000</v>
      </c>
      <c r="F7" s="74">
        <v>2101</v>
      </c>
      <c r="G7" s="37">
        <v>10000</v>
      </c>
      <c r="H7" s="37">
        <v>10000</v>
      </c>
    </row>
    <row r="8" spans="1:9" ht="28.5" customHeight="1">
      <c r="A8" s="75">
        <v>22030102</v>
      </c>
      <c r="B8" s="59" t="s">
        <v>1212</v>
      </c>
      <c r="C8" s="51">
        <v>70950</v>
      </c>
      <c r="D8" s="76">
        <v>50000010000</v>
      </c>
      <c r="E8" s="51">
        <v>23540000</v>
      </c>
      <c r="F8" s="77">
        <v>2101</v>
      </c>
      <c r="G8" s="78" t="s">
        <v>1213</v>
      </c>
      <c r="H8" s="78" t="s">
        <v>1213</v>
      </c>
    </row>
    <row r="9" spans="1:9" ht="28.5" customHeight="1">
      <c r="A9" s="113" t="s">
        <v>1214</v>
      </c>
      <c r="B9" s="113"/>
      <c r="C9" s="113"/>
      <c r="D9" s="113"/>
      <c r="E9" s="113"/>
      <c r="F9" s="113"/>
      <c r="G9" s="113"/>
      <c r="H9" s="113"/>
      <c r="I9" s="113"/>
    </row>
    <row r="10" spans="1:9" ht="36.75" customHeight="1">
      <c r="A10" s="62" t="s">
        <v>221</v>
      </c>
      <c r="B10" s="23" t="s">
        <v>222</v>
      </c>
      <c r="C10" s="61" t="s">
        <v>614</v>
      </c>
      <c r="D10" s="62" t="s">
        <v>615</v>
      </c>
      <c r="E10" s="61" t="s">
        <v>616</v>
      </c>
      <c r="F10" s="61" t="s">
        <v>617</v>
      </c>
      <c r="G10" s="24" t="s">
        <v>618</v>
      </c>
      <c r="H10" s="24" t="s">
        <v>619</v>
      </c>
    </row>
    <row r="11" spans="1:9" ht="14.25" customHeight="1">
      <c r="A11" s="69">
        <v>21010101</v>
      </c>
      <c r="B11" s="28" t="s">
        <v>620</v>
      </c>
      <c r="C11" s="54">
        <v>70131</v>
      </c>
      <c r="D11" s="70">
        <v>130000010105</v>
      </c>
      <c r="E11" s="54">
        <v>23520100</v>
      </c>
      <c r="F11" s="71">
        <v>2101</v>
      </c>
      <c r="G11" s="29">
        <v>1365368830</v>
      </c>
      <c r="H11" s="29">
        <v>1039291000</v>
      </c>
    </row>
    <row r="12" spans="1:9" ht="14.25" customHeight="1">
      <c r="A12" s="72">
        <v>22020101</v>
      </c>
      <c r="B12" s="36" t="s">
        <v>646</v>
      </c>
      <c r="C12" s="47">
        <v>70941</v>
      </c>
      <c r="D12" s="73">
        <v>50000020000</v>
      </c>
      <c r="E12" s="47">
        <v>23520100</v>
      </c>
      <c r="F12" s="74">
        <v>2101</v>
      </c>
      <c r="G12" s="37">
        <v>500000</v>
      </c>
      <c r="H12" s="37">
        <v>500000</v>
      </c>
    </row>
    <row r="13" spans="1:9" ht="14.25" customHeight="1">
      <c r="A13" s="72">
        <v>22020301</v>
      </c>
      <c r="B13" s="36" t="s">
        <v>627</v>
      </c>
      <c r="C13" s="47">
        <v>70941</v>
      </c>
      <c r="D13" s="73">
        <v>50000020000</v>
      </c>
      <c r="E13" s="47">
        <v>23520100</v>
      </c>
      <c r="F13" s="74">
        <v>2101</v>
      </c>
      <c r="G13" s="37">
        <v>500000</v>
      </c>
      <c r="H13" s="37">
        <v>500000</v>
      </c>
    </row>
    <row r="14" spans="1:9" ht="14.25" customHeight="1">
      <c r="A14" s="72">
        <v>22020308</v>
      </c>
      <c r="B14" s="36" t="s">
        <v>706</v>
      </c>
      <c r="C14" s="47">
        <v>70941</v>
      </c>
      <c r="D14" s="73">
        <v>50000020000</v>
      </c>
      <c r="E14" s="47">
        <v>23520100</v>
      </c>
      <c r="F14" s="74">
        <v>2101</v>
      </c>
      <c r="G14" s="37">
        <v>400000</v>
      </c>
      <c r="H14" s="37">
        <v>400000</v>
      </c>
    </row>
    <row r="15" spans="1:9" ht="14.25" customHeight="1">
      <c r="A15" s="72">
        <v>22020309</v>
      </c>
      <c r="B15" s="36" t="s">
        <v>629</v>
      </c>
      <c r="C15" s="47">
        <v>70941</v>
      </c>
      <c r="D15" s="73">
        <v>50000020000</v>
      </c>
      <c r="E15" s="47">
        <v>23520100</v>
      </c>
      <c r="F15" s="74">
        <v>2101</v>
      </c>
      <c r="G15" s="37">
        <v>400000</v>
      </c>
      <c r="H15" s="37">
        <v>400000</v>
      </c>
    </row>
    <row r="16" spans="1:9" ht="14.25" customHeight="1">
      <c r="A16" s="72">
        <v>22020310</v>
      </c>
      <c r="B16" s="36" t="s">
        <v>826</v>
      </c>
      <c r="C16" s="47">
        <v>70941</v>
      </c>
      <c r="D16" s="73">
        <v>50000020000</v>
      </c>
      <c r="E16" s="47">
        <v>23520100</v>
      </c>
      <c r="F16" s="74">
        <v>2101</v>
      </c>
      <c r="G16" s="37">
        <v>20000000</v>
      </c>
      <c r="H16" s="37">
        <v>20000000</v>
      </c>
    </row>
    <row r="17" spans="1:8" ht="14.25" customHeight="1">
      <c r="A17" s="72">
        <v>22020401</v>
      </c>
      <c r="B17" s="36" t="s">
        <v>630</v>
      </c>
      <c r="C17" s="47">
        <v>70941</v>
      </c>
      <c r="D17" s="73">
        <v>50000020000</v>
      </c>
      <c r="E17" s="47">
        <v>23520100</v>
      </c>
      <c r="F17" s="74">
        <v>2101</v>
      </c>
      <c r="G17" s="37">
        <v>150000</v>
      </c>
      <c r="H17" s="37">
        <v>150000</v>
      </c>
    </row>
    <row r="18" spans="1:8" ht="14.25" customHeight="1">
      <c r="A18" s="72">
        <v>22020405</v>
      </c>
      <c r="B18" s="36" t="s">
        <v>632</v>
      </c>
      <c r="C18" s="47">
        <v>70941</v>
      </c>
      <c r="D18" s="73">
        <v>50000020000</v>
      </c>
      <c r="E18" s="47">
        <v>23520100</v>
      </c>
      <c r="F18" s="74">
        <v>2101</v>
      </c>
      <c r="G18" s="37">
        <v>100000</v>
      </c>
      <c r="H18" s="37">
        <v>100000</v>
      </c>
    </row>
    <row r="19" spans="1:8" ht="14.25" customHeight="1">
      <c r="A19" s="72">
        <v>22020501</v>
      </c>
      <c r="B19" s="36" t="s">
        <v>676</v>
      </c>
      <c r="C19" s="47">
        <v>70941</v>
      </c>
      <c r="D19" s="73">
        <v>50000020000</v>
      </c>
      <c r="E19" s="47">
        <v>23520100</v>
      </c>
      <c r="F19" s="74">
        <v>2101</v>
      </c>
      <c r="G19" s="37">
        <v>17550000</v>
      </c>
      <c r="H19" s="37">
        <v>17550000</v>
      </c>
    </row>
    <row r="20" spans="1:8" ht="14.25" customHeight="1">
      <c r="A20" s="72">
        <v>22020605</v>
      </c>
      <c r="B20" s="36" t="s">
        <v>750</v>
      </c>
      <c r="C20" s="47">
        <v>70941</v>
      </c>
      <c r="D20" s="73">
        <v>50000020000</v>
      </c>
      <c r="E20" s="47">
        <v>23520100</v>
      </c>
      <c r="F20" s="74">
        <v>2101</v>
      </c>
      <c r="G20" s="37">
        <v>300000</v>
      </c>
      <c r="H20" s="37">
        <v>300000</v>
      </c>
    </row>
    <row r="21" spans="1:8" ht="14.25" customHeight="1">
      <c r="A21" s="72">
        <v>22020801</v>
      </c>
      <c r="B21" s="36" t="s">
        <v>647</v>
      </c>
      <c r="C21" s="47">
        <v>70941</v>
      </c>
      <c r="D21" s="73">
        <v>50000020000</v>
      </c>
      <c r="E21" s="47">
        <v>23520100</v>
      </c>
      <c r="F21" s="74">
        <v>2101</v>
      </c>
      <c r="G21" s="37">
        <v>180000</v>
      </c>
      <c r="H21" s="37">
        <v>180000</v>
      </c>
    </row>
    <row r="22" spans="1:8" ht="14.25" customHeight="1">
      <c r="A22" s="72">
        <v>22020803</v>
      </c>
      <c r="B22" s="36" t="s">
        <v>635</v>
      </c>
      <c r="C22" s="47">
        <v>70941</v>
      </c>
      <c r="D22" s="73">
        <v>50000020000</v>
      </c>
      <c r="E22" s="47">
        <v>23520100</v>
      </c>
      <c r="F22" s="74">
        <v>2101</v>
      </c>
      <c r="G22" s="37">
        <v>150000</v>
      </c>
      <c r="H22" s="37">
        <v>150000</v>
      </c>
    </row>
    <row r="23" spans="1:8" ht="14.25" customHeight="1">
      <c r="A23" s="72">
        <v>22020901</v>
      </c>
      <c r="B23" s="36" t="s">
        <v>648</v>
      </c>
      <c r="C23" s="47">
        <v>70941</v>
      </c>
      <c r="D23" s="73">
        <v>50000020000</v>
      </c>
      <c r="E23" s="47">
        <v>23520100</v>
      </c>
      <c r="F23" s="74">
        <v>2101</v>
      </c>
      <c r="G23" s="37">
        <v>20000</v>
      </c>
      <c r="H23" s="37">
        <v>20000</v>
      </c>
    </row>
    <row r="24" spans="1:8" ht="14.25" customHeight="1">
      <c r="A24" s="72">
        <v>22021004</v>
      </c>
      <c r="B24" s="36" t="s">
        <v>637</v>
      </c>
      <c r="C24" s="47">
        <v>70941</v>
      </c>
      <c r="D24" s="73">
        <v>50000020000</v>
      </c>
      <c r="E24" s="47">
        <v>23520100</v>
      </c>
      <c r="F24" s="74">
        <v>2101</v>
      </c>
      <c r="G24" s="37">
        <v>300000</v>
      </c>
      <c r="H24" s="37">
        <v>300000</v>
      </c>
    </row>
    <row r="25" spans="1:8" ht="14.25" customHeight="1">
      <c r="A25" s="50"/>
      <c r="B25" s="42" t="s">
        <v>640</v>
      </c>
      <c r="C25" s="50"/>
      <c r="D25" s="50"/>
      <c r="E25" s="50"/>
      <c r="F25" s="50"/>
      <c r="G25" s="43">
        <v>40550000</v>
      </c>
      <c r="H25" s="43">
        <v>40550000</v>
      </c>
    </row>
  </sheetData>
  <mergeCells count="1">
    <mergeCell ref="A9:I9"/>
  </mergeCells>
  <pageMargins left="0.7" right="0.7" top="0.75" bottom="0.75" header="0.3" footer="0.3"/>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1215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32010105</v>
      </c>
      <c r="B3" s="55" t="s">
        <v>871</v>
      </c>
      <c r="C3" s="54">
        <v>70941</v>
      </c>
      <c r="D3" s="70">
        <v>50000020105</v>
      </c>
      <c r="E3" s="54">
        <v>23520100</v>
      </c>
      <c r="F3" s="71">
        <v>3101</v>
      </c>
      <c r="G3" s="56">
        <v>60000000</v>
      </c>
      <c r="H3" s="56">
        <v>80000000</v>
      </c>
    </row>
    <row r="4" spans="1:9" ht="14.25" customHeight="1">
      <c r="A4" s="72">
        <v>32010108</v>
      </c>
      <c r="B4" s="36" t="s">
        <v>711</v>
      </c>
      <c r="C4" s="47">
        <v>70941</v>
      </c>
      <c r="D4" s="73">
        <v>50000020105</v>
      </c>
      <c r="E4" s="47">
        <v>23520100</v>
      </c>
      <c r="F4" s="74">
        <v>3101</v>
      </c>
      <c r="G4" s="37">
        <v>20000000</v>
      </c>
      <c r="H4" s="37">
        <v>5000000</v>
      </c>
    </row>
    <row r="5" spans="1:9" ht="14.25" customHeight="1">
      <c r="A5" s="72">
        <v>32010317</v>
      </c>
      <c r="B5" s="36" t="s">
        <v>911</v>
      </c>
      <c r="C5" s="47">
        <v>70941</v>
      </c>
      <c r="D5" s="73">
        <v>50000020105</v>
      </c>
      <c r="E5" s="47">
        <v>23520100</v>
      </c>
      <c r="F5" s="74">
        <v>3101</v>
      </c>
      <c r="G5" s="37">
        <v>10000000</v>
      </c>
      <c r="H5" s="37">
        <v>15000000</v>
      </c>
    </row>
    <row r="6" spans="1:9" ht="14.25" customHeight="1">
      <c r="A6" s="72">
        <v>32010601</v>
      </c>
      <c r="B6" s="36" t="s">
        <v>715</v>
      </c>
      <c r="C6" s="47">
        <v>70941</v>
      </c>
      <c r="D6" s="73">
        <v>50000020105</v>
      </c>
      <c r="E6" s="47">
        <v>23520100</v>
      </c>
      <c r="F6" s="74">
        <v>3101</v>
      </c>
      <c r="G6" s="37">
        <v>10000000</v>
      </c>
      <c r="H6" s="37">
        <v>40000000</v>
      </c>
    </row>
    <row r="7" spans="1:9" ht="14.25" customHeight="1">
      <c r="A7" s="72">
        <v>32010602</v>
      </c>
      <c r="B7" s="36" t="s">
        <v>716</v>
      </c>
      <c r="C7" s="47">
        <v>70941</v>
      </c>
      <c r="D7" s="73">
        <v>50000020105</v>
      </c>
      <c r="E7" s="47">
        <v>23520100</v>
      </c>
      <c r="F7" s="74">
        <v>3101</v>
      </c>
      <c r="G7" s="37">
        <v>13000000</v>
      </c>
      <c r="H7" s="60" t="s">
        <v>252</v>
      </c>
    </row>
    <row r="8" spans="1:9" ht="14.25" customHeight="1">
      <c r="A8" s="72">
        <v>32010603</v>
      </c>
      <c r="B8" s="36" t="s">
        <v>819</v>
      </c>
      <c r="C8" s="47">
        <v>70941</v>
      </c>
      <c r="D8" s="73">
        <v>50000020105</v>
      </c>
      <c r="E8" s="47">
        <v>23520100</v>
      </c>
      <c r="F8" s="74">
        <v>3101</v>
      </c>
      <c r="G8" s="37">
        <v>12000000</v>
      </c>
      <c r="H8" s="60" t="s">
        <v>252</v>
      </c>
    </row>
    <row r="9" spans="1:9" ht="14.25" customHeight="1">
      <c r="A9" s="72">
        <v>32030111</v>
      </c>
      <c r="B9" s="36" t="s">
        <v>690</v>
      </c>
      <c r="C9" s="47">
        <v>70941</v>
      </c>
      <c r="D9" s="73">
        <v>50000020106</v>
      </c>
      <c r="E9" s="47">
        <v>23520100</v>
      </c>
      <c r="F9" s="74">
        <v>3101</v>
      </c>
      <c r="G9" s="37">
        <v>20000000</v>
      </c>
      <c r="H9" s="37">
        <v>20000000</v>
      </c>
    </row>
    <row r="10" spans="1:9" ht="14.25" customHeight="1">
      <c r="A10" s="72">
        <v>32030112</v>
      </c>
      <c r="B10" s="36" t="s">
        <v>965</v>
      </c>
      <c r="C10" s="47">
        <v>70941</v>
      </c>
      <c r="D10" s="73">
        <v>50000020102</v>
      </c>
      <c r="E10" s="47">
        <v>23520100</v>
      </c>
      <c r="F10" s="74">
        <v>3101</v>
      </c>
      <c r="G10" s="37">
        <v>5000000</v>
      </c>
      <c r="H10" s="37">
        <v>5000000</v>
      </c>
    </row>
    <row r="11" spans="1:9" ht="14.25" customHeight="1">
      <c r="A11" s="50"/>
      <c r="B11" s="42" t="s">
        <v>612</v>
      </c>
      <c r="C11" s="50"/>
      <c r="D11" s="50"/>
      <c r="E11" s="50"/>
      <c r="F11" s="50"/>
      <c r="G11" s="43">
        <v>150000000</v>
      </c>
      <c r="H11" s="43">
        <v>165000000</v>
      </c>
    </row>
    <row r="12" spans="1:9" ht="28.5" customHeight="1">
      <c r="A12" s="113" t="s">
        <v>1216</v>
      </c>
      <c r="B12" s="113"/>
      <c r="C12" s="113"/>
      <c r="D12" s="113"/>
      <c r="E12" s="113"/>
      <c r="F12" s="113"/>
      <c r="G12" s="113"/>
      <c r="H12" s="113"/>
      <c r="I12" s="113"/>
    </row>
    <row r="13" spans="1:9" ht="36.75" customHeight="1">
      <c r="A13" s="62" t="s">
        <v>221</v>
      </c>
      <c r="B13" s="23" t="s">
        <v>222</v>
      </c>
      <c r="C13" s="61" t="s">
        <v>614</v>
      </c>
      <c r="D13" s="62" t="s">
        <v>615</v>
      </c>
      <c r="E13" s="61" t="s">
        <v>616</v>
      </c>
      <c r="F13" s="61" t="s">
        <v>617</v>
      </c>
      <c r="G13" s="24" t="s">
        <v>618</v>
      </c>
      <c r="H13" s="24" t="s">
        <v>619</v>
      </c>
    </row>
    <row r="14" spans="1:9" ht="14.25" customHeight="1">
      <c r="A14" s="69">
        <v>21010101</v>
      </c>
      <c r="B14" s="28" t="s">
        <v>620</v>
      </c>
      <c r="C14" s="54">
        <v>70131</v>
      </c>
      <c r="D14" s="70">
        <v>130000010105</v>
      </c>
      <c r="E14" s="54">
        <v>23530400</v>
      </c>
      <c r="F14" s="71">
        <v>2101</v>
      </c>
      <c r="G14" s="29">
        <v>806638070</v>
      </c>
      <c r="H14" s="29">
        <v>633839000</v>
      </c>
    </row>
    <row r="15" spans="1:9" ht="14.25" customHeight="1">
      <c r="A15" s="72">
        <v>22020101</v>
      </c>
      <c r="B15" s="36" t="s">
        <v>646</v>
      </c>
      <c r="C15" s="47">
        <v>70941</v>
      </c>
      <c r="D15" s="73">
        <v>50000020000</v>
      </c>
      <c r="E15" s="47">
        <v>23530400</v>
      </c>
      <c r="F15" s="74">
        <v>2101</v>
      </c>
      <c r="G15" s="37">
        <v>500000</v>
      </c>
      <c r="H15" s="37">
        <v>500000</v>
      </c>
    </row>
    <row r="16" spans="1:9" ht="14.25" customHeight="1">
      <c r="A16" s="72">
        <v>22020301</v>
      </c>
      <c r="B16" s="36" t="s">
        <v>627</v>
      </c>
      <c r="C16" s="47">
        <v>70941</v>
      </c>
      <c r="D16" s="73">
        <v>50000020000</v>
      </c>
      <c r="E16" s="47">
        <v>23530400</v>
      </c>
      <c r="F16" s="74">
        <v>2101</v>
      </c>
      <c r="G16" s="37">
        <v>50000</v>
      </c>
      <c r="H16" s="37">
        <v>50000</v>
      </c>
    </row>
    <row r="17" spans="1:8" ht="14.25" customHeight="1">
      <c r="A17" s="72">
        <v>22020308</v>
      </c>
      <c r="B17" s="36" t="s">
        <v>706</v>
      </c>
      <c r="C17" s="47">
        <v>70941</v>
      </c>
      <c r="D17" s="73">
        <v>50000020000</v>
      </c>
      <c r="E17" s="47">
        <v>23530400</v>
      </c>
      <c r="F17" s="74">
        <v>2101</v>
      </c>
      <c r="G17" s="37">
        <v>350000</v>
      </c>
      <c r="H17" s="37">
        <v>350000</v>
      </c>
    </row>
    <row r="18" spans="1:8" ht="14.25" customHeight="1">
      <c r="A18" s="72">
        <v>22020309</v>
      </c>
      <c r="B18" s="36" t="s">
        <v>629</v>
      </c>
      <c r="C18" s="47">
        <v>70941</v>
      </c>
      <c r="D18" s="73">
        <v>50000020000</v>
      </c>
      <c r="E18" s="47">
        <v>23530400</v>
      </c>
      <c r="F18" s="74">
        <v>2101</v>
      </c>
      <c r="G18" s="37">
        <v>250000</v>
      </c>
      <c r="H18" s="37">
        <v>250000</v>
      </c>
    </row>
    <row r="19" spans="1:8" ht="14.25" customHeight="1">
      <c r="A19" s="72">
        <v>22020310</v>
      </c>
      <c r="B19" s="36" t="s">
        <v>826</v>
      </c>
      <c r="C19" s="47">
        <v>70941</v>
      </c>
      <c r="D19" s="73">
        <v>50000020000</v>
      </c>
      <c r="E19" s="47">
        <v>23530400</v>
      </c>
      <c r="F19" s="74">
        <v>2101</v>
      </c>
      <c r="G19" s="37">
        <v>1450000</v>
      </c>
      <c r="H19" s="37">
        <v>1450000</v>
      </c>
    </row>
    <row r="20" spans="1:8" ht="14.25" customHeight="1">
      <c r="A20" s="72">
        <v>22020401</v>
      </c>
      <c r="B20" s="36" t="s">
        <v>630</v>
      </c>
      <c r="C20" s="47">
        <v>70941</v>
      </c>
      <c r="D20" s="73">
        <v>50000020000</v>
      </c>
      <c r="E20" s="47">
        <v>23530400</v>
      </c>
      <c r="F20" s="74">
        <v>2101</v>
      </c>
      <c r="G20" s="37">
        <v>350000</v>
      </c>
      <c r="H20" s="37">
        <v>350000</v>
      </c>
    </row>
    <row r="21" spans="1:8" ht="14.25" customHeight="1">
      <c r="A21" s="72">
        <v>22020404</v>
      </c>
      <c r="B21" s="36" t="s">
        <v>707</v>
      </c>
      <c r="C21" s="47">
        <v>70941</v>
      </c>
      <c r="D21" s="73">
        <v>50000020000</v>
      </c>
      <c r="E21" s="47">
        <v>23530400</v>
      </c>
      <c r="F21" s="74">
        <v>2101</v>
      </c>
      <c r="G21" s="37">
        <v>3000000</v>
      </c>
      <c r="H21" s="37">
        <v>5000000</v>
      </c>
    </row>
    <row r="22" spans="1:8" ht="14.25" customHeight="1">
      <c r="A22" s="72">
        <v>22020405</v>
      </c>
      <c r="B22" s="36" t="s">
        <v>632</v>
      </c>
      <c r="C22" s="47">
        <v>70941</v>
      </c>
      <c r="D22" s="73">
        <v>50000020000</v>
      </c>
      <c r="E22" s="47">
        <v>23530400</v>
      </c>
      <c r="F22" s="74">
        <v>2101</v>
      </c>
      <c r="G22" s="37">
        <v>500000</v>
      </c>
      <c r="H22" s="37">
        <v>500000</v>
      </c>
    </row>
    <row r="23" spans="1:8" ht="14.25" customHeight="1">
      <c r="A23" s="72">
        <v>22020501</v>
      </c>
      <c r="B23" s="36" t="s">
        <v>676</v>
      </c>
      <c r="C23" s="47">
        <v>70941</v>
      </c>
      <c r="D23" s="73">
        <v>50000020000</v>
      </c>
      <c r="E23" s="47">
        <v>23530400</v>
      </c>
      <c r="F23" s="74">
        <v>2101</v>
      </c>
      <c r="G23" s="37">
        <v>14450000</v>
      </c>
      <c r="H23" s="37">
        <v>20450000</v>
      </c>
    </row>
    <row r="24" spans="1:8" ht="14.25" customHeight="1">
      <c r="A24" s="72">
        <v>22020201</v>
      </c>
      <c r="B24" s="36" t="s">
        <v>624</v>
      </c>
      <c r="C24" s="47">
        <v>70941</v>
      </c>
      <c r="D24" s="73">
        <v>50000020000</v>
      </c>
      <c r="E24" s="47">
        <v>23530400</v>
      </c>
      <c r="F24" s="74">
        <v>2101</v>
      </c>
      <c r="G24" s="37">
        <v>4000000</v>
      </c>
      <c r="H24" s="60" t="s">
        <v>252</v>
      </c>
    </row>
    <row r="25" spans="1:8" ht="14.25" customHeight="1">
      <c r="A25" s="72">
        <v>22020605</v>
      </c>
      <c r="B25" s="36" t="s">
        <v>750</v>
      </c>
      <c r="C25" s="47">
        <v>70941</v>
      </c>
      <c r="D25" s="73">
        <v>50000020000</v>
      </c>
      <c r="E25" s="47">
        <v>23530400</v>
      </c>
      <c r="F25" s="74">
        <v>2101</v>
      </c>
      <c r="G25" s="37">
        <v>300000</v>
      </c>
      <c r="H25" s="37">
        <v>300000</v>
      </c>
    </row>
    <row r="26" spans="1:8" ht="14.25" customHeight="1">
      <c r="A26" s="72">
        <v>22020701</v>
      </c>
      <c r="B26" s="36" t="s">
        <v>816</v>
      </c>
      <c r="C26" s="47">
        <v>70941</v>
      </c>
      <c r="D26" s="73">
        <v>50000020000</v>
      </c>
      <c r="E26" s="47">
        <v>23530400</v>
      </c>
      <c r="F26" s="74">
        <v>2101</v>
      </c>
      <c r="G26" s="37">
        <v>400000</v>
      </c>
      <c r="H26" s="37">
        <v>400000</v>
      </c>
    </row>
    <row r="27" spans="1:8" ht="14.25" customHeight="1">
      <c r="A27" s="72">
        <v>22020801</v>
      </c>
      <c r="B27" s="36" t="s">
        <v>647</v>
      </c>
      <c r="C27" s="47">
        <v>70941</v>
      </c>
      <c r="D27" s="73">
        <v>50000020000</v>
      </c>
      <c r="E27" s="47">
        <v>23530400</v>
      </c>
      <c r="F27" s="74">
        <v>2101</v>
      </c>
      <c r="G27" s="37">
        <v>50000</v>
      </c>
      <c r="H27" s="37">
        <v>50000</v>
      </c>
    </row>
    <row r="28" spans="1:8" ht="14.25" customHeight="1">
      <c r="A28" s="72">
        <v>22020901</v>
      </c>
      <c r="B28" s="36" t="s">
        <v>648</v>
      </c>
      <c r="C28" s="47">
        <v>70941</v>
      </c>
      <c r="D28" s="73">
        <v>50000020000</v>
      </c>
      <c r="E28" s="47">
        <v>23530400</v>
      </c>
      <c r="F28" s="74">
        <v>2101</v>
      </c>
      <c r="G28" s="37">
        <v>10000</v>
      </c>
      <c r="H28" s="37">
        <v>10000</v>
      </c>
    </row>
    <row r="29" spans="1:8" ht="14.25" customHeight="1">
      <c r="A29" s="72">
        <v>22021004</v>
      </c>
      <c r="B29" s="36" t="s">
        <v>637</v>
      </c>
      <c r="C29" s="47">
        <v>70941</v>
      </c>
      <c r="D29" s="73">
        <v>50000020000</v>
      </c>
      <c r="E29" s="47">
        <v>23530400</v>
      </c>
      <c r="F29" s="74">
        <v>2101</v>
      </c>
      <c r="G29" s="37">
        <v>240000</v>
      </c>
      <c r="H29" s="37">
        <v>240000</v>
      </c>
    </row>
    <row r="30" spans="1:8" ht="14.25" customHeight="1">
      <c r="A30" s="50"/>
      <c r="B30" s="42" t="s">
        <v>640</v>
      </c>
      <c r="C30" s="50"/>
      <c r="D30" s="50"/>
      <c r="E30" s="50"/>
      <c r="F30" s="77">
        <v>2101</v>
      </c>
      <c r="G30" s="43">
        <v>25900000</v>
      </c>
      <c r="H30" s="43">
        <v>29900000</v>
      </c>
    </row>
  </sheetData>
  <mergeCells count="2">
    <mergeCell ref="A1:I1"/>
    <mergeCell ref="A12:I12"/>
  </mergeCells>
  <pageMargins left="0.7" right="0.7" top="0.75" bottom="0.75" header="0.3" footer="0.3"/>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1217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70941</v>
      </c>
      <c r="D3" s="70">
        <v>50000020000</v>
      </c>
      <c r="E3" s="54">
        <v>23530400</v>
      </c>
      <c r="F3" s="71">
        <v>3101</v>
      </c>
      <c r="G3" s="56">
        <v>4000000</v>
      </c>
      <c r="H3" s="65" t="s">
        <v>252</v>
      </c>
    </row>
    <row r="4" spans="1:9" ht="14.25" customHeight="1">
      <c r="A4" s="72">
        <v>32010105</v>
      </c>
      <c r="B4" s="36" t="s">
        <v>871</v>
      </c>
      <c r="C4" s="47">
        <v>70941</v>
      </c>
      <c r="D4" s="73">
        <v>50000020000</v>
      </c>
      <c r="E4" s="47">
        <v>23530400</v>
      </c>
      <c r="F4" s="74">
        <v>3101</v>
      </c>
      <c r="G4" s="60" t="s">
        <v>252</v>
      </c>
      <c r="H4" s="37">
        <v>20000000</v>
      </c>
    </row>
    <row r="5" spans="1:9" ht="14.25" customHeight="1">
      <c r="A5" s="72">
        <v>32010109</v>
      </c>
      <c r="B5" s="36" t="s">
        <v>687</v>
      </c>
      <c r="C5" s="47">
        <v>70941</v>
      </c>
      <c r="D5" s="73">
        <v>50000020000</v>
      </c>
      <c r="E5" s="47">
        <v>23530400</v>
      </c>
      <c r="F5" s="74">
        <v>3101</v>
      </c>
      <c r="G5" s="37">
        <v>40000000</v>
      </c>
      <c r="H5" s="37">
        <v>5000000</v>
      </c>
    </row>
    <row r="6" spans="1:9" ht="14.25" customHeight="1">
      <c r="A6" s="72">
        <v>32010125</v>
      </c>
      <c r="B6" s="36" t="s">
        <v>1168</v>
      </c>
      <c r="C6" s="47">
        <v>70941</v>
      </c>
      <c r="D6" s="73">
        <v>50000020000</v>
      </c>
      <c r="E6" s="47">
        <v>23530400</v>
      </c>
      <c r="F6" s="74">
        <v>3101</v>
      </c>
      <c r="G6" s="37">
        <v>80000000</v>
      </c>
      <c r="H6" s="37">
        <v>50000000</v>
      </c>
    </row>
    <row r="7" spans="1:9" ht="14.25" customHeight="1">
      <c r="A7" s="72">
        <v>32010311</v>
      </c>
      <c r="B7" s="36" t="s">
        <v>689</v>
      </c>
      <c r="C7" s="47">
        <v>70941</v>
      </c>
      <c r="D7" s="73">
        <v>50000020000</v>
      </c>
      <c r="E7" s="47">
        <v>23530400</v>
      </c>
      <c r="F7" s="74">
        <v>3101</v>
      </c>
      <c r="G7" s="37">
        <v>5000000</v>
      </c>
      <c r="H7" s="60" t="s">
        <v>252</v>
      </c>
    </row>
    <row r="8" spans="1:9" ht="14.25" customHeight="1">
      <c r="A8" s="72">
        <v>32010312</v>
      </c>
      <c r="B8" s="36" t="s">
        <v>771</v>
      </c>
      <c r="C8" s="47">
        <v>70941</v>
      </c>
      <c r="D8" s="73">
        <v>50000020000</v>
      </c>
      <c r="E8" s="47">
        <v>23530400</v>
      </c>
      <c r="F8" s="74">
        <v>3101</v>
      </c>
      <c r="G8" s="37">
        <v>5000000</v>
      </c>
      <c r="H8" s="60" t="s">
        <v>252</v>
      </c>
    </row>
    <row r="9" spans="1:9" ht="14.25" customHeight="1">
      <c r="A9" s="72">
        <v>32010317</v>
      </c>
      <c r="B9" s="36" t="s">
        <v>911</v>
      </c>
      <c r="C9" s="47">
        <v>70941</v>
      </c>
      <c r="D9" s="73">
        <v>50000020000</v>
      </c>
      <c r="E9" s="47">
        <v>23530400</v>
      </c>
      <c r="F9" s="74">
        <v>3101</v>
      </c>
      <c r="G9" s="60" t="s">
        <v>252</v>
      </c>
      <c r="H9" s="37">
        <v>5000000</v>
      </c>
    </row>
    <row r="10" spans="1:9" ht="14.25" customHeight="1">
      <c r="A10" s="72">
        <v>32010501</v>
      </c>
      <c r="B10" s="36" t="s">
        <v>701</v>
      </c>
      <c r="C10" s="47">
        <v>70941</v>
      </c>
      <c r="D10" s="73">
        <v>50000020000</v>
      </c>
      <c r="E10" s="47">
        <v>23530400</v>
      </c>
      <c r="F10" s="74">
        <v>3101</v>
      </c>
      <c r="G10" s="37">
        <v>5000000</v>
      </c>
      <c r="H10" s="37">
        <v>5000000</v>
      </c>
    </row>
    <row r="11" spans="1:9" ht="14.25" customHeight="1">
      <c r="A11" s="72">
        <v>32010601</v>
      </c>
      <c r="B11" s="36" t="s">
        <v>715</v>
      </c>
      <c r="C11" s="47">
        <v>70941</v>
      </c>
      <c r="D11" s="73">
        <v>50000020000</v>
      </c>
      <c r="E11" s="47">
        <v>23530400</v>
      </c>
      <c r="F11" s="74">
        <v>3101</v>
      </c>
      <c r="G11" s="37">
        <v>10000000</v>
      </c>
      <c r="H11" s="37">
        <v>5000000</v>
      </c>
    </row>
    <row r="12" spans="1:9" ht="14.25" customHeight="1">
      <c r="A12" s="72">
        <v>32010107</v>
      </c>
      <c r="B12" s="36" t="s">
        <v>767</v>
      </c>
      <c r="C12" s="47">
        <v>70941</v>
      </c>
      <c r="D12" s="73">
        <v>50000020000</v>
      </c>
      <c r="E12" s="47">
        <v>23530400</v>
      </c>
      <c r="F12" s="74">
        <v>3101</v>
      </c>
      <c r="G12" s="37">
        <v>20000000</v>
      </c>
      <c r="H12" s="60" t="s">
        <v>252</v>
      </c>
    </row>
    <row r="13" spans="1:9" ht="14.25" customHeight="1">
      <c r="A13" s="72">
        <v>32030109</v>
      </c>
      <c r="B13" s="36" t="s">
        <v>741</v>
      </c>
      <c r="C13" s="47">
        <v>70941</v>
      </c>
      <c r="D13" s="73">
        <v>50000020000</v>
      </c>
      <c r="E13" s="47">
        <v>23530400</v>
      </c>
      <c r="F13" s="74">
        <v>3101</v>
      </c>
      <c r="G13" s="37">
        <v>41000000</v>
      </c>
      <c r="H13" s="60" t="s">
        <v>252</v>
      </c>
    </row>
    <row r="14" spans="1:9" ht="14.25" customHeight="1">
      <c r="A14" s="72">
        <v>32030111</v>
      </c>
      <c r="B14" s="36" t="s">
        <v>690</v>
      </c>
      <c r="C14" s="47">
        <v>70941</v>
      </c>
      <c r="D14" s="73">
        <v>50000020000</v>
      </c>
      <c r="E14" s="47">
        <v>23530400</v>
      </c>
      <c r="F14" s="74">
        <v>3101</v>
      </c>
      <c r="G14" s="37">
        <v>10000000</v>
      </c>
      <c r="H14" s="37">
        <v>10000000</v>
      </c>
    </row>
    <row r="15" spans="1:9" ht="14.25" customHeight="1">
      <c r="A15" s="50"/>
      <c r="B15" s="42" t="s">
        <v>612</v>
      </c>
      <c r="C15" s="50"/>
      <c r="D15" s="50"/>
      <c r="E15" s="50"/>
      <c r="F15" s="50"/>
      <c r="G15" s="43">
        <v>220000000</v>
      </c>
      <c r="H15" s="43">
        <v>100000000</v>
      </c>
    </row>
    <row r="16" spans="1:9" ht="22.25" customHeight="1">
      <c r="A16" s="157" t="s">
        <v>1218</v>
      </c>
      <c r="B16" s="157"/>
      <c r="C16" s="157"/>
      <c r="D16" s="157"/>
      <c r="E16" s="157"/>
      <c r="F16" s="157"/>
      <c r="G16" s="157"/>
      <c r="H16" s="157"/>
      <c r="I16" s="157"/>
    </row>
    <row r="17" spans="1:8" ht="36.75" customHeight="1">
      <c r="A17" s="62" t="s">
        <v>221</v>
      </c>
      <c r="B17" s="23" t="s">
        <v>222</v>
      </c>
      <c r="C17" s="61" t="s">
        <v>614</v>
      </c>
      <c r="D17" s="62" t="s">
        <v>615</v>
      </c>
      <c r="E17" s="61" t="s">
        <v>616</v>
      </c>
      <c r="F17" s="61" t="s">
        <v>617</v>
      </c>
      <c r="G17" s="24" t="s">
        <v>618</v>
      </c>
      <c r="H17" s="24" t="s">
        <v>619</v>
      </c>
    </row>
    <row r="18" spans="1:8" ht="199.5" customHeight="1">
      <c r="A18" s="58" t="s">
        <v>1219</v>
      </c>
      <c r="B18" s="58" t="s">
        <v>1220</v>
      </c>
      <c r="C18" s="81" t="s">
        <v>1221</v>
      </c>
      <c r="D18" s="58" t="s">
        <v>1222</v>
      </c>
      <c r="E18" s="81" t="s">
        <v>1223</v>
      </c>
      <c r="F18" s="58" t="s">
        <v>1130</v>
      </c>
      <c r="G18" s="88" t="s">
        <v>1224</v>
      </c>
      <c r="H18" s="88" t="s">
        <v>1225</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1226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32010225</v>
      </c>
      <c r="B3" s="55" t="s">
        <v>1227</v>
      </c>
      <c r="C3" s="54">
        <v>70941</v>
      </c>
      <c r="D3" s="70">
        <v>50000020000</v>
      </c>
      <c r="E3" s="54">
        <v>23510200</v>
      </c>
      <c r="F3" s="71">
        <v>3101</v>
      </c>
      <c r="G3" s="56">
        <v>10000000</v>
      </c>
      <c r="H3" s="56">
        <v>5000000</v>
      </c>
    </row>
    <row r="4" spans="1:9" ht="14.25" customHeight="1">
      <c r="A4" s="72">
        <v>32010305</v>
      </c>
      <c r="B4" s="36" t="s">
        <v>714</v>
      </c>
      <c r="C4" s="47">
        <v>70941</v>
      </c>
      <c r="D4" s="73">
        <v>50000020000</v>
      </c>
      <c r="E4" s="47">
        <v>23510200</v>
      </c>
      <c r="F4" s="74">
        <v>3101</v>
      </c>
      <c r="G4" s="37">
        <v>5000000</v>
      </c>
      <c r="H4" s="37">
        <v>3000000</v>
      </c>
    </row>
    <row r="5" spans="1:9" ht="14.25" customHeight="1">
      <c r="A5" s="72">
        <v>32010309</v>
      </c>
      <c r="B5" s="36" t="s">
        <v>893</v>
      </c>
      <c r="C5" s="47">
        <v>70941</v>
      </c>
      <c r="D5" s="73">
        <v>50000020000</v>
      </c>
      <c r="E5" s="47">
        <v>23510200</v>
      </c>
      <c r="F5" s="74">
        <v>3101</v>
      </c>
      <c r="G5" s="37">
        <v>1000000</v>
      </c>
      <c r="H5" s="37">
        <v>1000000</v>
      </c>
    </row>
    <row r="6" spans="1:9" ht="14.25" customHeight="1">
      <c r="A6" s="72">
        <v>32010314</v>
      </c>
      <c r="B6" s="36" t="s">
        <v>789</v>
      </c>
      <c r="C6" s="47">
        <v>70941</v>
      </c>
      <c r="D6" s="73">
        <v>50000020000</v>
      </c>
      <c r="E6" s="47">
        <v>23510200</v>
      </c>
      <c r="F6" s="74">
        <v>3101</v>
      </c>
      <c r="G6" s="37">
        <v>1000000</v>
      </c>
      <c r="H6" s="60" t="s">
        <v>252</v>
      </c>
    </row>
    <row r="7" spans="1:9" ht="14.25" customHeight="1">
      <c r="A7" s="72">
        <v>32010319</v>
      </c>
      <c r="B7" s="36" t="s">
        <v>773</v>
      </c>
      <c r="C7" s="47">
        <v>70941</v>
      </c>
      <c r="D7" s="73">
        <v>50000020000</v>
      </c>
      <c r="E7" s="47">
        <v>23510200</v>
      </c>
      <c r="F7" s="74">
        <v>3101</v>
      </c>
      <c r="G7" s="37">
        <v>5000000</v>
      </c>
      <c r="H7" s="60" t="s">
        <v>252</v>
      </c>
    </row>
    <row r="8" spans="1:9" ht="14.25" customHeight="1">
      <c r="A8" s="72">
        <v>32010320</v>
      </c>
      <c r="B8" s="36" t="s">
        <v>1228</v>
      </c>
      <c r="C8" s="47">
        <v>70941</v>
      </c>
      <c r="D8" s="73">
        <v>50000020000</v>
      </c>
      <c r="E8" s="47">
        <v>23510200</v>
      </c>
      <c r="F8" s="74">
        <v>3101</v>
      </c>
      <c r="G8" s="37">
        <v>1000000</v>
      </c>
      <c r="H8" s="37">
        <v>36000000</v>
      </c>
    </row>
    <row r="9" spans="1:9" ht="14.25" customHeight="1">
      <c r="A9" s="72">
        <v>32010405</v>
      </c>
      <c r="B9" s="36" t="s">
        <v>700</v>
      </c>
      <c r="C9" s="47">
        <v>70941</v>
      </c>
      <c r="D9" s="73">
        <v>50000020000</v>
      </c>
      <c r="E9" s="47">
        <v>23510200</v>
      </c>
      <c r="F9" s="74">
        <v>3101</v>
      </c>
      <c r="G9" s="37">
        <v>20000000</v>
      </c>
      <c r="H9" s="60" t="s">
        <v>252</v>
      </c>
    </row>
    <row r="10" spans="1:9" ht="14.25" customHeight="1">
      <c r="A10" s="72">
        <v>32010502</v>
      </c>
      <c r="B10" s="36" t="s">
        <v>960</v>
      </c>
      <c r="C10" s="47">
        <v>70941</v>
      </c>
      <c r="D10" s="73">
        <v>50000020000</v>
      </c>
      <c r="E10" s="47">
        <v>23510200</v>
      </c>
      <c r="F10" s="74">
        <v>3101</v>
      </c>
      <c r="G10" s="37">
        <v>2000000</v>
      </c>
      <c r="H10" s="37">
        <v>5000000</v>
      </c>
    </row>
    <row r="11" spans="1:9" ht="14.25" customHeight="1">
      <c r="A11" s="72">
        <v>32010505</v>
      </c>
      <c r="B11" s="36" t="s">
        <v>774</v>
      </c>
      <c r="C11" s="47">
        <v>70941</v>
      </c>
      <c r="D11" s="73">
        <v>50000020000</v>
      </c>
      <c r="E11" s="47">
        <v>23510200</v>
      </c>
      <c r="F11" s="74">
        <v>3101</v>
      </c>
      <c r="G11" s="37">
        <v>1000000</v>
      </c>
      <c r="H11" s="37">
        <v>1000000</v>
      </c>
    </row>
    <row r="12" spans="1:9" ht="14.25" customHeight="1">
      <c r="A12" s="72">
        <v>32010601</v>
      </c>
      <c r="B12" s="36" t="s">
        <v>715</v>
      </c>
      <c r="C12" s="47">
        <v>70941</v>
      </c>
      <c r="D12" s="73">
        <v>50000020000</v>
      </c>
      <c r="E12" s="47">
        <v>23510200</v>
      </c>
      <c r="F12" s="74">
        <v>3101</v>
      </c>
      <c r="G12" s="37">
        <v>14000000</v>
      </c>
      <c r="H12" s="37">
        <v>15000000</v>
      </c>
    </row>
    <row r="13" spans="1:9" ht="14.25" customHeight="1">
      <c r="A13" s="72">
        <v>32030109</v>
      </c>
      <c r="B13" s="36" t="s">
        <v>741</v>
      </c>
      <c r="C13" s="47">
        <v>70941</v>
      </c>
      <c r="D13" s="73">
        <v>50000020000</v>
      </c>
      <c r="E13" s="47">
        <v>23510200</v>
      </c>
      <c r="F13" s="74">
        <v>3101</v>
      </c>
      <c r="G13" s="37">
        <v>10000000</v>
      </c>
      <c r="H13" s="37">
        <v>10000000</v>
      </c>
    </row>
    <row r="14" spans="1:9" ht="14.25" customHeight="1">
      <c r="A14" s="72">
        <v>32030111</v>
      </c>
      <c r="B14" s="36" t="s">
        <v>690</v>
      </c>
      <c r="C14" s="47">
        <v>70941</v>
      </c>
      <c r="D14" s="73">
        <v>50000020000</v>
      </c>
      <c r="E14" s="47">
        <v>23510200</v>
      </c>
      <c r="F14" s="74">
        <v>3101</v>
      </c>
      <c r="G14" s="37">
        <v>10000000</v>
      </c>
      <c r="H14" s="37">
        <v>10000000</v>
      </c>
    </row>
    <row r="15" spans="1:9" ht="14.25" customHeight="1">
      <c r="A15" s="50"/>
      <c r="B15" s="42" t="s">
        <v>612</v>
      </c>
      <c r="C15" s="50"/>
      <c r="D15" s="50"/>
      <c r="E15" s="50"/>
      <c r="F15" s="50"/>
      <c r="G15" s="43">
        <v>80000000</v>
      </c>
      <c r="H15" s="43">
        <v>86000000</v>
      </c>
    </row>
    <row r="16" spans="1:9" ht="28.5" customHeight="1">
      <c r="A16" s="113" t="s">
        <v>1229</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21010101</v>
      </c>
      <c r="B18" s="28" t="s">
        <v>620</v>
      </c>
      <c r="C18" s="54">
        <v>70131</v>
      </c>
      <c r="D18" s="70">
        <v>130000010105</v>
      </c>
      <c r="E18" s="54">
        <v>23520500</v>
      </c>
      <c r="F18" s="71">
        <v>2101</v>
      </c>
      <c r="G18" s="29">
        <v>579587170</v>
      </c>
      <c r="H18" s="29">
        <v>512909000</v>
      </c>
    </row>
    <row r="19" spans="1:8" ht="14.25" customHeight="1">
      <c r="A19" s="72">
        <v>22020101</v>
      </c>
      <c r="B19" s="36" t="s">
        <v>646</v>
      </c>
      <c r="C19" s="47">
        <v>70930</v>
      </c>
      <c r="D19" s="73">
        <v>50000020000</v>
      </c>
      <c r="E19" s="47">
        <v>23520500</v>
      </c>
      <c r="F19" s="74">
        <v>2101</v>
      </c>
      <c r="G19" s="37">
        <v>500000</v>
      </c>
      <c r="H19" s="37">
        <v>500000</v>
      </c>
    </row>
    <row r="20" spans="1:8" ht="14.25" customHeight="1">
      <c r="A20" s="72">
        <v>22020102</v>
      </c>
      <c r="B20" s="36" t="s">
        <v>622</v>
      </c>
      <c r="C20" s="47">
        <v>70930</v>
      </c>
      <c r="D20" s="73">
        <v>50000020000</v>
      </c>
      <c r="E20" s="47">
        <v>23520500</v>
      </c>
      <c r="F20" s="74">
        <v>2101</v>
      </c>
      <c r="G20" s="37">
        <v>370000</v>
      </c>
      <c r="H20" s="37">
        <v>370000</v>
      </c>
    </row>
    <row r="21" spans="1:8" ht="14.25" customHeight="1">
      <c r="A21" s="72">
        <v>22020301</v>
      </c>
      <c r="B21" s="36" t="s">
        <v>627</v>
      </c>
      <c r="C21" s="47">
        <v>70930</v>
      </c>
      <c r="D21" s="73">
        <v>50000020000</v>
      </c>
      <c r="E21" s="47">
        <v>23520500</v>
      </c>
      <c r="F21" s="74">
        <v>2101</v>
      </c>
      <c r="G21" s="37">
        <v>525000</v>
      </c>
      <c r="H21" s="37">
        <v>525000</v>
      </c>
    </row>
    <row r="22" spans="1:8" ht="14.25" customHeight="1">
      <c r="A22" s="72">
        <v>22020304</v>
      </c>
      <c r="B22" s="36" t="s">
        <v>1033</v>
      </c>
      <c r="C22" s="47">
        <v>70930</v>
      </c>
      <c r="D22" s="73">
        <v>50000020000</v>
      </c>
      <c r="E22" s="47">
        <v>23520500</v>
      </c>
      <c r="F22" s="74">
        <v>2101</v>
      </c>
      <c r="G22" s="37">
        <v>60000</v>
      </c>
      <c r="H22" s="37">
        <v>60000</v>
      </c>
    </row>
    <row r="23" spans="1:8" ht="14.25" customHeight="1">
      <c r="A23" s="72">
        <v>22020305</v>
      </c>
      <c r="B23" s="36" t="s">
        <v>738</v>
      </c>
      <c r="C23" s="47">
        <v>70930</v>
      </c>
      <c r="D23" s="73">
        <v>50000020000</v>
      </c>
      <c r="E23" s="47">
        <v>23520500</v>
      </c>
      <c r="F23" s="74">
        <v>2101</v>
      </c>
      <c r="G23" s="37">
        <v>4500000</v>
      </c>
      <c r="H23" s="37">
        <v>5500000</v>
      </c>
    </row>
    <row r="24" spans="1:8" ht="14.25" customHeight="1">
      <c r="A24" s="72">
        <v>22020307</v>
      </c>
      <c r="B24" s="36" t="s">
        <v>628</v>
      </c>
      <c r="C24" s="47">
        <v>70930</v>
      </c>
      <c r="D24" s="73">
        <v>50000020000</v>
      </c>
      <c r="E24" s="47">
        <v>23520500</v>
      </c>
      <c r="F24" s="74">
        <v>2101</v>
      </c>
      <c r="G24" s="37">
        <v>245000</v>
      </c>
      <c r="H24" s="37">
        <v>245000</v>
      </c>
    </row>
    <row r="25" spans="1:8" ht="14.25" customHeight="1">
      <c r="A25" s="72">
        <v>22020401</v>
      </c>
      <c r="B25" s="36" t="s">
        <v>630</v>
      </c>
      <c r="C25" s="47">
        <v>70930</v>
      </c>
      <c r="D25" s="73">
        <v>50000020000</v>
      </c>
      <c r="E25" s="47">
        <v>23520500</v>
      </c>
      <c r="F25" s="74">
        <v>2101</v>
      </c>
      <c r="G25" s="37">
        <v>150000</v>
      </c>
      <c r="H25" s="37">
        <v>150000</v>
      </c>
    </row>
    <row r="26" spans="1:8" ht="14.25" customHeight="1">
      <c r="A26" s="72">
        <v>22020504</v>
      </c>
      <c r="B26" s="36" t="s">
        <v>1230</v>
      </c>
      <c r="C26" s="47">
        <v>70930</v>
      </c>
      <c r="D26" s="73">
        <v>50000020000</v>
      </c>
      <c r="E26" s="47">
        <v>23520500</v>
      </c>
      <c r="F26" s="74">
        <v>2101</v>
      </c>
      <c r="G26" s="37">
        <v>23500000</v>
      </c>
      <c r="H26" s="37">
        <v>25500000</v>
      </c>
    </row>
    <row r="27" spans="1:8" ht="14.25" customHeight="1">
      <c r="A27" s="72">
        <v>22020501</v>
      </c>
      <c r="B27" s="36" t="s">
        <v>676</v>
      </c>
      <c r="C27" s="47">
        <v>70930</v>
      </c>
      <c r="D27" s="73">
        <v>50000020000</v>
      </c>
      <c r="E27" s="47">
        <v>23520500</v>
      </c>
      <c r="F27" s="74">
        <v>2101</v>
      </c>
      <c r="G27" s="37">
        <v>5000000</v>
      </c>
      <c r="H27" s="60" t="s">
        <v>252</v>
      </c>
    </row>
    <row r="28" spans="1:8" ht="14.25" customHeight="1">
      <c r="A28" s="72">
        <v>22020708</v>
      </c>
      <c r="B28" s="36" t="s">
        <v>817</v>
      </c>
      <c r="C28" s="47">
        <v>70930</v>
      </c>
      <c r="D28" s="73">
        <v>50000020000</v>
      </c>
      <c r="E28" s="47">
        <v>23520500</v>
      </c>
      <c r="F28" s="74">
        <v>2101</v>
      </c>
      <c r="G28" s="37">
        <v>320000</v>
      </c>
      <c r="H28" s="37">
        <v>320000</v>
      </c>
    </row>
    <row r="29" spans="1:8" ht="14.25" customHeight="1">
      <c r="A29" s="72">
        <v>22020801</v>
      </c>
      <c r="B29" s="36" t="s">
        <v>647</v>
      </c>
      <c r="C29" s="47">
        <v>70930</v>
      </c>
      <c r="D29" s="73">
        <v>50000020000</v>
      </c>
      <c r="E29" s="47">
        <v>23520500</v>
      </c>
      <c r="F29" s="74">
        <v>2101</v>
      </c>
      <c r="G29" s="37">
        <v>500000</v>
      </c>
      <c r="H29" s="37">
        <v>500000</v>
      </c>
    </row>
    <row r="30" spans="1:8" ht="14.25" customHeight="1">
      <c r="A30" s="72">
        <v>22020803</v>
      </c>
      <c r="B30" s="36" t="s">
        <v>635</v>
      </c>
      <c r="C30" s="47">
        <v>70930</v>
      </c>
      <c r="D30" s="73">
        <v>50000020000</v>
      </c>
      <c r="E30" s="47">
        <v>23520500</v>
      </c>
      <c r="F30" s="74">
        <v>2101</v>
      </c>
      <c r="G30" s="37">
        <v>300000</v>
      </c>
      <c r="H30" s="37">
        <v>300000</v>
      </c>
    </row>
    <row r="31" spans="1:8" ht="28.5" customHeight="1">
      <c r="A31" s="75">
        <v>22020901</v>
      </c>
      <c r="B31" s="59" t="s">
        <v>720</v>
      </c>
      <c r="C31" s="51">
        <v>70930</v>
      </c>
      <c r="D31" s="76">
        <v>50000020000</v>
      </c>
      <c r="E31" s="51">
        <v>23520500</v>
      </c>
      <c r="F31" s="77">
        <v>2101</v>
      </c>
      <c r="G31" s="78" t="s">
        <v>1231</v>
      </c>
      <c r="H31" s="78" t="s">
        <v>1232</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1233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70941</v>
      </c>
      <c r="D3" s="70">
        <v>50000020000</v>
      </c>
      <c r="E3" s="54">
        <v>23520500</v>
      </c>
      <c r="F3" s="71">
        <v>3101</v>
      </c>
      <c r="G3" s="56">
        <v>55000000</v>
      </c>
      <c r="H3" s="56">
        <v>40000000</v>
      </c>
    </row>
    <row r="4" spans="1:9" ht="14.25" customHeight="1">
      <c r="A4" s="72">
        <v>32010311</v>
      </c>
      <c r="B4" s="36" t="s">
        <v>689</v>
      </c>
      <c r="C4" s="47">
        <v>70941</v>
      </c>
      <c r="D4" s="73">
        <v>50000020000</v>
      </c>
      <c r="E4" s="47">
        <v>23520500</v>
      </c>
      <c r="F4" s="74">
        <v>3101</v>
      </c>
      <c r="G4" s="37">
        <v>20000000</v>
      </c>
      <c r="H4" s="37">
        <v>25000000</v>
      </c>
    </row>
    <row r="5" spans="1:9" ht="14.25" customHeight="1">
      <c r="A5" s="72">
        <v>32010319</v>
      </c>
      <c r="B5" s="36" t="s">
        <v>773</v>
      </c>
      <c r="C5" s="47">
        <v>70941</v>
      </c>
      <c r="D5" s="73">
        <v>50000020000</v>
      </c>
      <c r="E5" s="47">
        <v>23520500</v>
      </c>
      <c r="F5" s="74">
        <v>3101</v>
      </c>
      <c r="G5" s="37">
        <v>40000000</v>
      </c>
      <c r="H5" s="60" t="s">
        <v>252</v>
      </c>
    </row>
    <row r="6" spans="1:9" ht="14.25" customHeight="1">
      <c r="A6" s="72">
        <v>32010601</v>
      </c>
      <c r="B6" s="36" t="s">
        <v>715</v>
      </c>
      <c r="C6" s="47">
        <v>70941</v>
      </c>
      <c r="D6" s="73">
        <v>50000020000</v>
      </c>
      <c r="E6" s="47">
        <v>23520500</v>
      </c>
      <c r="F6" s="74">
        <v>3101</v>
      </c>
      <c r="G6" s="37">
        <v>15000000</v>
      </c>
      <c r="H6" s="37">
        <v>10000000</v>
      </c>
    </row>
    <row r="7" spans="1:9" ht="14.25" customHeight="1">
      <c r="A7" s="72">
        <v>32030111</v>
      </c>
      <c r="B7" s="36" t="s">
        <v>690</v>
      </c>
      <c r="C7" s="47">
        <v>70941</v>
      </c>
      <c r="D7" s="73">
        <v>50000020000</v>
      </c>
      <c r="E7" s="47">
        <v>23520500</v>
      </c>
      <c r="F7" s="74">
        <v>3101</v>
      </c>
      <c r="G7" s="37">
        <v>70000000</v>
      </c>
      <c r="H7" s="37">
        <v>45000000</v>
      </c>
    </row>
    <row r="8" spans="1:9" ht="28.5" customHeight="1">
      <c r="A8" s="75">
        <v>32030115</v>
      </c>
      <c r="B8" s="59" t="s">
        <v>997</v>
      </c>
      <c r="C8" s="51">
        <v>70941</v>
      </c>
      <c r="D8" s="76">
        <v>50000020000</v>
      </c>
      <c r="E8" s="51">
        <v>23520500</v>
      </c>
      <c r="F8" s="77">
        <v>3101</v>
      </c>
      <c r="G8" s="78" t="s">
        <v>1234</v>
      </c>
      <c r="H8" s="79" t="s">
        <v>1235</v>
      </c>
    </row>
    <row r="9" spans="1:9" ht="28.5" customHeight="1">
      <c r="A9" s="113" t="s">
        <v>1236</v>
      </c>
      <c r="B9" s="113"/>
      <c r="C9" s="113"/>
      <c r="D9" s="113"/>
      <c r="E9" s="113"/>
      <c r="F9" s="113"/>
      <c r="G9" s="113"/>
      <c r="H9" s="113"/>
      <c r="I9" s="113"/>
    </row>
    <row r="10" spans="1:9" ht="36.75" customHeight="1">
      <c r="A10" s="62" t="s">
        <v>221</v>
      </c>
      <c r="B10" s="23" t="s">
        <v>222</v>
      </c>
      <c r="C10" s="61" t="s">
        <v>614</v>
      </c>
      <c r="D10" s="62" t="s">
        <v>615</v>
      </c>
      <c r="E10" s="61" t="s">
        <v>616</v>
      </c>
      <c r="F10" s="61" t="s">
        <v>617</v>
      </c>
      <c r="G10" s="24" t="s">
        <v>618</v>
      </c>
      <c r="H10" s="24" t="s">
        <v>619</v>
      </c>
    </row>
    <row r="11" spans="1:9" ht="14.25" customHeight="1">
      <c r="A11" s="45"/>
      <c r="B11" s="28" t="s">
        <v>1237</v>
      </c>
      <c r="C11" s="45"/>
      <c r="D11" s="45"/>
      <c r="E11" s="45"/>
      <c r="F11" s="45"/>
      <c r="G11" s="45"/>
      <c r="H11" s="139"/>
    </row>
    <row r="12" spans="1:9" ht="14.25" customHeight="1">
      <c r="A12" s="83">
        <v>21010101</v>
      </c>
      <c r="B12" s="32" t="s">
        <v>620</v>
      </c>
      <c r="C12" s="47">
        <v>70451</v>
      </c>
      <c r="D12" s="73">
        <v>130000010105</v>
      </c>
      <c r="E12" s="47">
        <v>23510200</v>
      </c>
      <c r="F12" s="74">
        <v>2101</v>
      </c>
      <c r="G12" s="38">
        <v>11591438</v>
      </c>
      <c r="H12" s="140"/>
    </row>
    <row r="13" spans="1:9" ht="14.25" customHeight="1">
      <c r="A13" s="83">
        <v>22020102</v>
      </c>
      <c r="B13" s="36" t="s">
        <v>622</v>
      </c>
      <c r="C13" s="47">
        <v>70950</v>
      </c>
      <c r="D13" s="73">
        <v>50000010000</v>
      </c>
      <c r="E13" s="47">
        <v>23510200</v>
      </c>
      <c r="F13" s="74">
        <v>2101</v>
      </c>
      <c r="G13" s="37">
        <v>2500000</v>
      </c>
      <c r="H13" s="140"/>
    </row>
    <row r="14" spans="1:9" ht="14.25" customHeight="1">
      <c r="A14" s="83">
        <v>22020201</v>
      </c>
      <c r="B14" s="36" t="s">
        <v>624</v>
      </c>
      <c r="C14" s="47">
        <v>70951</v>
      </c>
      <c r="D14" s="73">
        <v>50000010000</v>
      </c>
      <c r="E14" s="47">
        <v>23510200</v>
      </c>
      <c r="F14" s="74">
        <v>2101</v>
      </c>
      <c r="G14" s="37">
        <v>300000</v>
      </c>
      <c r="H14" s="140"/>
    </row>
    <row r="15" spans="1:9" ht="14.25" customHeight="1">
      <c r="A15" s="83">
        <v>22020301</v>
      </c>
      <c r="B15" s="36" t="s">
        <v>627</v>
      </c>
      <c r="C15" s="47">
        <v>70952</v>
      </c>
      <c r="D15" s="73">
        <v>50000010000</v>
      </c>
      <c r="E15" s="47">
        <v>23510200</v>
      </c>
      <c r="F15" s="74">
        <v>2101</v>
      </c>
      <c r="G15" s="37">
        <v>1500000</v>
      </c>
      <c r="H15" s="140"/>
    </row>
    <row r="16" spans="1:9" ht="14.25" customHeight="1">
      <c r="A16" s="83">
        <v>22020401</v>
      </c>
      <c r="B16" s="36" t="s">
        <v>630</v>
      </c>
      <c r="C16" s="47">
        <v>70953</v>
      </c>
      <c r="D16" s="73">
        <v>50000010000</v>
      </c>
      <c r="E16" s="47">
        <v>23510200</v>
      </c>
      <c r="F16" s="74">
        <v>2101</v>
      </c>
      <c r="G16" s="37">
        <v>9000000</v>
      </c>
      <c r="H16" s="140"/>
    </row>
    <row r="17" spans="1:8" ht="14.25" customHeight="1">
      <c r="A17" s="83">
        <v>22020406</v>
      </c>
      <c r="B17" s="36" t="s">
        <v>868</v>
      </c>
      <c r="C17" s="47">
        <v>71061</v>
      </c>
      <c r="D17" s="73">
        <v>60000010000</v>
      </c>
      <c r="E17" s="47">
        <v>23510200</v>
      </c>
      <c r="F17" s="74">
        <v>2101</v>
      </c>
      <c r="G17" s="37">
        <v>1200000</v>
      </c>
      <c r="H17" s="140"/>
    </row>
    <row r="18" spans="1:8" ht="14.25" customHeight="1">
      <c r="A18" s="83">
        <v>22020801</v>
      </c>
      <c r="B18" s="36" t="s">
        <v>647</v>
      </c>
      <c r="C18" s="47">
        <v>70954</v>
      </c>
      <c r="D18" s="73">
        <v>50000010000</v>
      </c>
      <c r="E18" s="47">
        <v>23510200</v>
      </c>
      <c r="F18" s="74">
        <v>2101</v>
      </c>
      <c r="G18" s="37">
        <v>1000000</v>
      </c>
      <c r="H18" s="140"/>
    </row>
    <row r="19" spans="1:8" ht="14.25" customHeight="1">
      <c r="A19" s="83">
        <v>22020803</v>
      </c>
      <c r="B19" s="36" t="s">
        <v>635</v>
      </c>
      <c r="C19" s="47">
        <v>70955</v>
      </c>
      <c r="D19" s="73">
        <v>50000010000</v>
      </c>
      <c r="E19" s="47">
        <v>23510200</v>
      </c>
      <c r="F19" s="74">
        <v>2101</v>
      </c>
      <c r="G19" s="37">
        <v>2100000</v>
      </c>
      <c r="H19" s="140"/>
    </row>
    <row r="20" spans="1:8" ht="14.25" customHeight="1">
      <c r="A20" s="83">
        <v>22020901</v>
      </c>
      <c r="B20" s="36" t="s">
        <v>648</v>
      </c>
      <c r="C20" s="47">
        <v>70956</v>
      </c>
      <c r="D20" s="73">
        <v>50000010000</v>
      </c>
      <c r="E20" s="47">
        <v>23510200</v>
      </c>
      <c r="F20" s="74">
        <v>2101</v>
      </c>
      <c r="G20" s="37">
        <v>200000</v>
      </c>
      <c r="H20" s="140"/>
    </row>
    <row r="21" spans="1:8" ht="14.25" customHeight="1">
      <c r="A21" s="83">
        <v>22021004</v>
      </c>
      <c r="B21" s="36" t="s">
        <v>637</v>
      </c>
      <c r="C21" s="47">
        <v>70957</v>
      </c>
      <c r="D21" s="73">
        <v>50000010000</v>
      </c>
      <c r="E21" s="47">
        <v>23510200</v>
      </c>
      <c r="F21" s="74">
        <v>2101</v>
      </c>
      <c r="G21" s="37">
        <v>1200000</v>
      </c>
      <c r="H21" s="140"/>
    </row>
    <row r="22" spans="1:8" ht="14.25" customHeight="1">
      <c r="A22" s="83">
        <v>22020501</v>
      </c>
      <c r="B22" s="36" t="s">
        <v>676</v>
      </c>
      <c r="C22" s="47">
        <v>70957</v>
      </c>
      <c r="D22" s="73">
        <v>50000010000</v>
      </c>
      <c r="E22" s="47">
        <v>23510200</v>
      </c>
      <c r="F22" s="74">
        <v>2101</v>
      </c>
      <c r="G22" s="37">
        <v>35000000</v>
      </c>
      <c r="H22" s="140"/>
    </row>
    <row r="23" spans="1:8" ht="14.25" customHeight="1">
      <c r="A23" s="50"/>
      <c r="B23" s="42" t="s">
        <v>640</v>
      </c>
      <c r="C23" s="50"/>
      <c r="D23" s="50"/>
      <c r="E23" s="50"/>
      <c r="F23" s="50"/>
      <c r="G23" s="43">
        <v>54000000</v>
      </c>
      <c r="H23" s="141"/>
    </row>
  </sheetData>
  <mergeCells count="3">
    <mergeCell ref="A1:I1"/>
    <mergeCell ref="A9:I9"/>
    <mergeCell ref="H11:H23"/>
  </mergeCells>
  <pageMargins left="0.7" right="0.7" top="0.75" bottom="0.75" header="0.3" footer="0.3"/>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1238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32010501</v>
      </c>
      <c r="B3" s="55" t="s">
        <v>701</v>
      </c>
      <c r="C3" s="54">
        <v>70980</v>
      </c>
      <c r="D3" s="70">
        <v>50000010000</v>
      </c>
      <c r="E3" s="54">
        <v>23540000</v>
      </c>
      <c r="F3" s="71">
        <v>3101</v>
      </c>
      <c r="G3" s="56">
        <v>2000000</v>
      </c>
      <c r="H3" s="139"/>
    </row>
    <row r="4" spans="1:9" ht="14.25" customHeight="1">
      <c r="A4" s="72">
        <v>32030109</v>
      </c>
      <c r="B4" s="36" t="s">
        <v>741</v>
      </c>
      <c r="C4" s="47">
        <v>70980</v>
      </c>
      <c r="D4" s="73">
        <v>50000010000</v>
      </c>
      <c r="E4" s="47">
        <v>23540000</v>
      </c>
      <c r="F4" s="74">
        <v>3101</v>
      </c>
      <c r="G4" s="37">
        <v>2000000</v>
      </c>
      <c r="H4" s="140"/>
    </row>
    <row r="5" spans="1:9" ht="14.25" customHeight="1">
      <c r="A5" s="72">
        <v>32030111</v>
      </c>
      <c r="B5" s="36" t="s">
        <v>690</v>
      </c>
      <c r="C5" s="47">
        <v>70980</v>
      </c>
      <c r="D5" s="73">
        <v>50000010000</v>
      </c>
      <c r="E5" s="47">
        <v>23540000</v>
      </c>
      <c r="F5" s="74">
        <v>3101</v>
      </c>
      <c r="G5" s="37">
        <v>1500000</v>
      </c>
      <c r="H5" s="140"/>
    </row>
    <row r="6" spans="1:9" ht="28.5" customHeight="1">
      <c r="A6" s="75">
        <v>32030113</v>
      </c>
      <c r="B6" s="59" t="s">
        <v>1206</v>
      </c>
      <c r="C6" s="51">
        <v>70980</v>
      </c>
      <c r="D6" s="76">
        <v>50000010000</v>
      </c>
      <c r="E6" s="51">
        <v>23540000</v>
      </c>
      <c r="F6" s="77">
        <v>3101</v>
      </c>
      <c r="G6" s="90" t="s">
        <v>1239</v>
      </c>
      <c r="H6" s="141"/>
    </row>
    <row r="7" spans="1:9" ht="28.5" customHeight="1">
      <c r="A7" s="113" t="s">
        <v>1240</v>
      </c>
      <c r="B7" s="113"/>
      <c r="C7" s="113"/>
      <c r="D7" s="113"/>
      <c r="E7" s="113"/>
      <c r="F7" s="113"/>
      <c r="G7" s="113"/>
      <c r="H7" s="113"/>
      <c r="I7" s="113"/>
    </row>
    <row r="8" spans="1:9" ht="36.75" customHeight="1">
      <c r="A8" s="62" t="s">
        <v>221</v>
      </c>
      <c r="B8" s="23" t="s">
        <v>222</v>
      </c>
      <c r="C8" s="61" t="s">
        <v>614</v>
      </c>
      <c r="D8" s="62" t="s">
        <v>615</v>
      </c>
      <c r="E8" s="61" t="s">
        <v>616</v>
      </c>
      <c r="F8" s="61" t="s">
        <v>617</v>
      </c>
      <c r="G8" s="24" t="s">
        <v>618</v>
      </c>
      <c r="H8" s="24" t="s">
        <v>619</v>
      </c>
    </row>
    <row r="9" spans="1:9" ht="14.25" customHeight="1">
      <c r="A9" s="69">
        <v>21010101</v>
      </c>
      <c r="B9" s="28" t="s">
        <v>620</v>
      </c>
      <c r="C9" s="54">
        <v>70131</v>
      </c>
      <c r="D9" s="70">
        <v>130000010105</v>
      </c>
      <c r="E9" s="54">
        <v>23510200</v>
      </c>
      <c r="F9" s="71">
        <v>2101</v>
      </c>
      <c r="G9" s="29">
        <v>1076383000</v>
      </c>
      <c r="H9" s="29">
        <v>578530000</v>
      </c>
    </row>
    <row r="10" spans="1:9" ht="14.25" customHeight="1">
      <c r="A10" s="72">
        <v>22020102</v>
      </c>
      <c r="B10" s="36" t="s">
        <v>622</v>
      </c>
      <c r="C10" s="47">
        <v>70731</v>
      </c>
      <c r="D10" s="73">
        <v>40000010000</v>
      </c>
      <c r="E10" s="47">
        <v>23510200</v>
      </c>
      <c r="F10" s="74">
        <v>2101</v>
      </c>
      <c r="G10" s="37">
        <v>6500000</v>
      </c>
      <c r="H10" s="37">
        <v>5200000</v>
      </c>
    </row>
    <row r="11" spans="1:9" ht="14.25" customHeight="1">
      <c r="A11" s="72">
        <v>22020301</v>
      </c>
      <c r="B11" s="36" t="s">
        <v>627</v>
      </c>
      <c r="C11" s="47">
        <v>70731</v>
      </c>
      <c r="D11" s="73">
        <v>40000010000</v>
      </c>
      <c r="E11" s="47">
        <v>23510200</v>
      </c>
      <c r="F11" s="74">
        <v>2101</v>
      </c>
      <c r="G11" s="37">
        <v>10000000</v>
      </c>
      <c r="H11" s="37">
        <v>5000000</v>
      </c>
    </row>
    <row r="12" spans="1:9" ht="14.25" customHeight="1">
      <c r="A12" s="72">
        <v>22020307</v>
      </c>
      <c r="B12" s="36" t="s">
        <v>628</v>
      </c>
      <c r="C12" s="47">
        <v>70731</v>
      </c>
      <c r="D12" s="73">
        <v>40000010000</v>
      </c>
      <c r="E12" s="47">
        <v>23510200</v>
      </c>
      <c r="F12" s="74">
        <v>2101</v>
      </c>
      <c r="G12" s="37">
        <v>260000000</v>
      </c>
      <c r="H12" s="37">
        <v>285000000</v>
      </c>
    </row>
    <row r="13" spans="1:9" ht="14.25" customHeight="1">
      <c r="A13" s="72">
        <v>22020309</v>
      </c>
      <c r="B13" s="36" t="s">
        <v>629</v>
      </c>
      <c r="C13" s="47">
        <v>70731</v>
      </c>
      <c r="D13" s="73">
        <v>40000010000</v>
      </c>
      <c r="E13" s="47">
        <v>23510200</v>
      </c>
      <c r="F13" s="74">
        <v>2101</v>
      </c>
      <c r="G13" s="37">
        <v>5000000</v>
      </c>
      <c r="H13" s="37">
        <v>5000000</v>
      </c>
    </row>
    <row r="14" spans="1:9" ht="14.25" customHeight="1">
      <c r="A14" s="72">
        <v>22020401</v>
      </c>
      <c r="B14" s="36" t="s">
        <v>630</v>
      </c>
      <c r="C14" s="47">
        <v>70731</v>
      </c>
      <c r="D14" s="73">
        <v>40000010000</v>
      </c>
      <c r="E14" s="47">
        <v>23510200</v>
      </c>
      <c r="F14" s="74">
        <v>2101</v>
      </c>
      <c r="G14" s="37">
        <v>5000000</v>
      </c>
      <c r="H14" s="37">
        <v>6550000</v>
      </c>
    </row>
    <row r="15" spans="1:9" ht="14.25" customHeight="1">
      <c r="A15" s="72">
        <v>22020403</v>
      </c>
      <c r="B15" s="36" t="s">
        <v>631</v>
      </c>
      <c r="C15" s="47">
        <v>70731</v>
      </c>
      <c r="D15" s="73">
        <v>40000010000</v>
      </c>
      <c r="E15" s="47">
        <v>23510200</v>
      </c>
      <c r="F15" s="74">
        <v>2101</v>
      </c>
      <c r="G15" s="37">
        <v>300000</v>
      </c>
      <c r="H15" s="37">
        <v>300000</v>
      </c>
    </row>
    <row r="16" spans="1:9" ht="14.25" customHeight="1">
      <c r="A16" s="72">
        <v>22020404</v>
      </c>
      <c r="B16" s="36" t="s">
        <v>707</v>
      </c>
      <c r="C16" s="47">
        <v>70731</v>
      </c>
      <c r="D16" s="73">
        <v>40000010000</v>
      </c>
      <c r="E16" s="47">
        <v>23510200</v>
      </c>
      <c r="F16" s="74">
        <v>2101</v>
      </c>
      <c r="G16" s="37">
        <v>1000000</v>
      </c>
      <c r="H16" s="37">
        <v>1000000</v>
      </c>
    </row>
    <row r="17" spans="1:8" ht="14.25" customHeight="1">
      <c r="A17" s="72">
        <v>22020405</v>
      </c>
      <c r="B17" s="36" t="s">
        <v>632</v>
      </c>
      <c r="C17" s="47">
        <v>70731</v>
      </c>
      <c r="D17" s="73">
        <v>40000010000</v>
      </c>
      <c r="E17" s="47">
        <v>23510200</v>
      </c>
      <c r="F17" s="74">
        <v>2101</v>
      </c>
      <c r="G17" s="37">
        <v>2800000</v>
      </c>
      <c r="H17" s="37">
        <v>2800000</v>
      </c>
    </row>
    <row r="18" spans="1:8" ht="14.25" customHeight="1">
      <c r="A18" s="72">
        <v>22020501</v>
      </c>
      <c r="B18" s="36" t="s">
        <v>676</v>
      </c>
      <c r="C18" s="47">
        <v>70731</v>
      </c>
      <c r="D18" s="73">
        <v>40000010000</v>
      </c>
      <c r="E18" s="47">
        <v>23510200</v>
      </c>
      <c r="F18" s="74">
        <v>2101</v>
      </c>
      <c r="G18" s="37">
        <v>3650000</v>
      </c>
      <c r="H18" s="37">
        <v>3650000</v>
      </c>
    </row>
    <row r="19" spans="1:8" ht="14.25" customHeight="1">
      <c r="A19" s="72">
        <v>22020901</v>
      </c>
      <c r="B19" s="36" t="s">
        <v>648</v>
      </c>
      <c r="C19" s="47">
        <v>70731</v>
      </c>
      <c r="D19" s="73">
        <v>40000010000</v>
      </c>
      <c r="E19" s="47">
        <v>23510200</v>
      </c>
      <c r="F19" s="74">
        <v>2101</v>
      </c>
      <c r="G19" s="37">
        <v>100000</v>
      </c>
      <c r="H19" s="37">
        <v>100000</v>
      </c>
    </row>
    <row r="20" spans="1:8" ht="14.25" customHeight="1">
      <c r="A20" s="72">
        <v>22021004</v>
      </c>
      <c r="B20" s="36" t="s">
        <v>637</v>
      </c>
      <c r="C20" s="47">
        <v>70731</v>
      </c>
      <c r="D20" s="73">
        <v>40000010000</v>
      </c>
      <c r="E20" s="47">
        <v>23510200</v>
      </c>
      <c r="F20" s="74">
        <v>2101</v>
      </c>
      <c r="G20" s="37">
        <v>2400000</v>
      </c>
      <c r="H20" s="37">
        <v>1400000</v>
      </c>
    </row>
    <row r="21" spans="1:8" ht="14.25" customHeight="1">
      <c r="A21" s="50"/>
      <c r="B21" s="42" t="s">
        <v>640</v>
      </c>
      <c r="C21" s="50"/>
      <c r="D21" s="50"/>
      <c r="E21" s="50"/>
      <c r="F21" s="77">
        <v>2101</v>
      </c>
      <c r="G21" s="43">
        <v>296750000</v>
      </c>
      <c r="H21" s="43">
        <v>316000000</v>
      </c>
    </row>
  </sheetData>
  <mergeCells count="3">
    <mergeCell ref="A1:I1"/>
    <mergeCell ref="H3:H6"/>
    <mergeCell ref="A7:I7"/>
  </mergeCells>
  <pageMargins left="0.7" right="0.7" top="0.75" bottom="0.75" header="0.3" footer="0.3"/>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6640625" customWidth="1"/>
    <col min="4" max="4" width="19.3320312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1241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70731</v>
      </c>
      <c r="D3" s="70">
        <v>40000010000</v>
      </c>
      <c r="E3" s="54">
        <v>23510200</v>
      </c>
      <c r="F3" s="71">
        <v>3101</v>
      </c>
      <c r="G3" s="56">
        <v>100000000</v>
      </c>
      <c r="H3" s="56">
        <v>20000000</v>
      </c>
    </row>
    <row r="4" spans="1:9" ht="14.25" customHeight="1">
      <c r="A4" s="72">
        <v>32010102</v>
      </c>
      <c r="B4" s="36" t="s">
        <v>710</v>
      </c>
      <c r="C4" s="47">
        <v>70731</v>
      </c>
      <c r="D4" s="73">
        <v>40000010000</v>
      </c>
      <c r="E4" s="47">
        <v>23510200</v>
      </c>
      <c r="F4" s="74">
        <v>3101</v>
      </c>
      <c r="G4" s="37">
        <v>100000000</v>
      </c>
      <c r="H4" s="37">
        <v>50000000</v>
      </c>
    </row>
    <row r="5" spans="1:9" ht="14.25" customHeight="1">
      <c r="A5" s="72">
        <v>32010105</v>
      </c>
      <c r="B5" s="36" t="s">
        <v>871</v>
      </c>
      <c r="C5" s="47">
        <v>70731</v>
      </c>
      <c r="D5" s="73">
        <v>40000010000</v>
      </c>
      <c r="E5" s="47">
        <v>23510200</v>
      </c>
      <c r="F5" s="74">
        <v>3101</v>
      </c>
      <c r="G5" s="37">
        <v>200000000</v>
      </c>
      <c r="H5" s="60" t="s">
        <v>252</v>
      </c>
    </row>
    <row r="6" spans="1:9" ht="14.25" customHeight="1">
      <c r="A6" s="72">
        <v>32010106</v>
      </c>
      <c r="B6" s="36" t="s">
        <v>686</v>
      </c>
      <c r="C6" s="47">
        <v>70731</v>
      </c>
      <c r="D6" s="73">
        <v>40000010000</v>
      </c>
      <c r="E6" s="47">
        <v>23510200</v>
      </c>
      <c r="F6" s="74">
        <v>3101</v>
      </c>
      <c r="G6" s="37">
        <v>800000000</v>
      </c>
      <c r="H6" s="37">
        <v>150000000</v>
      </c>
    </row>
    <row r="7" spans="1:9" ht="14.25" customHeight="1">
      <c r="A7" s="72">
        <v>32010107</v>
      </c>
      <c r="B7" s="36" t="s">
        <v>767</v>
      </c>
      <c r="C7" s="47">
        <v>70731</v>
      </c>
      <c r="D7" s="73">
        <v>40000010000</v>
      </c>
      <c r="E7" s="47">
        <v>23510200</v>
      </c>
      <c r="F7" s="74">
        <v>3101</v>
      </c>
      <c r="G7" s="37">
        <v>100000000</v>
      </c>
      <c r="H7" s="37">
        <v>30000000</v>
      </c>
    </row>
    <row r="8" spans="1:9" ht="14.25" customHeight="1">
      <c r="A8" s="72">
        <v>32010110</v>
      </c>
      <c r="B8" s="36" t="s">
        <v>688</v>
      </c>
      <c r="C8" s="47">
        <v>70731</v>
      </c>
      <c r="D8" s="73">
        <v>40000010000</v>
      </c>
      <c r="E8" s="47">
        <v>23510200</v>
      </c>
      <c r="F8" s="74">
        <v>3101</v>
      </c>
      <c r="G8" s="37">
        <v>500000000</v>
      </c>
      <c r="H8" s="37">
        <v>250000000</v>
      </c>
    </row>
    <row r="9" spans="1:9" ht="14.25" customHeight="1">
      <c r="A9" s="72">
        <v>32010311</v>
      </c>
      <c r="B9" s="36" t="s">
        <v>689</v>
      </c>
      <c r="C9" s="47">
        <v>70731</v>
      </c>
      <c r="D9" s="73">
        <v>40000010000</v>
      </c>
      <c r="E9" s="47">
        <v>23510200</v>
      </c>
      <c r="F9" s="74">
        <v>3101</v>
      </c>
      <c r="G9" s="37">
        <v>600000000</v>
      </c>
      <c r="H9" s="37">
        <v>550000000</v>
      </c>
    </row>
    <row r="10" spans="1:9" ht="14.25" customHeight="1">
      <c r="A10" s="72">
        <v>32010405</v>
      </c>
      <c r="B10" s="36" t="s">
        <v>700</v>
      </c>
      <c r="C10" s="47">
        <v>70731</v>
      </c>
      <c r="D10" s="73">
        <v>40000010000</v>
      </c>
      <c r="E10" s="47">
        <v>23510200</v>
      </c>
      <c r="F10" s="74">
        <v>3101</v>
      </c>
      <c r="G10" s="37">
        <v>50000000</v>
      </c>
      <c r="H10" s="37">
        <v>40000000</v>
      </c>
    </row>
    <row r="11" spans="1:9" ht="14.25" customHeight="1">
      <c r="A11" s="72">
        <v>32010501</v>
      </c>
      <c r="B11" s="36" t="s">
        <v>701</v>
      </c>
      <c r="C11" s="47">
        <v>70731</v>
      </c>
      <c r="D11" s="73">
        <v>40000010000</v>
      </c>
      <c r="E11" s="47">
        <v>23510200</v>
      </c>
      <c r="F11" s="74">
        <v>3101</v>
      </c>
      <c r="G11" s="37">
        <v>5000000</v>
      </c>
      <c r="H11" s="37">
        <v>50000000</v>
      </c>
    </row>
    <row r="12" spans="1:9" ht="14.25" customHeight="1">
      <c r="A12" s="72">
        <v>32010502</v>
      </c>
      <c r="B12" s="36" t="s">
        <v>960</v>
      </c>
      <c r="C12" s="47">
        <v>70731</v>
      </c>
      <c r="D12" s="73">
        <v>40000010000</v>
      </c>
      <c r="E12" s="47">
        <v>23510200</v>
      </c>
      <c r="F12" s="74">
        <v>3101</v>
      </c>
      <c r="G12" s="37">
        <v>5000000</v>
      </c>
      <c r="H12" s="60" t="s">
        <v>252</v>
      </c>
    </row>
    <row r="13" spans="1:9" ht="14.25" customHeight="1">
      <c r="A13" s="72">
        <v>32010503</v>
      </c>
      <c r="B13" s="36" t="s">
        <v>803</v>
      </c>
      <c r="C13" s="47">
        <v>70731</v>
      </c>
      <c r="D13" s="73">
        <v>40000010000</v>
      </c>
      <c r="E13" s="47">
        <v>23510200</v>
      </c>
      <c r="F13" s="74">
        <v>3101</v>
      </c>
      <c r="G13" s="37">
        <v>2000000</v>
      </c>
      <c r="H13" s="60" t="s">
        <v>252</v>
      </c>
    </row>
    <row r="14" spans="1:9" ht="14.25" customHeight="1">
      <c r="A14" s="72">
        <v>32010505</v>
      </c>
      <c r="B14" s="36" t="s">
        <v>774</v>
      </c>
      <c r="C14" s="47">
        <v>70731</v>
      </c>
      <c r="D14" s="73">
        <v>40000010000</v>
      </c>
      <c r="E14" s="47">
        <v>23510200</v>
      </c>
      <c r="F14" s="74">
        <v>3101</v>
      </c>
      <c r="G14" s="37">
        <v>3000000</v>
      </c>
      <c r="H14" s="60" t="s">
        <v>252</v>
      </c>
    </row>
    <row r="15" spans="1:9" ht="14.25" customHeight="1">
      <c r="A15" s="72">
        <v>32010508</v>
      </c>
      <c r="B15" s="36" t="s">
        <v>1070</v>
      </c>
      <c r="C15" s="47">
        <v>70731</v>
      </c>
      <c r="D15" s="73">
        <v>40000010000</v>
      </c>
      <c r="E15" s="47">
        <v>23510200</v>
      </c>
      <c r="F15" s="74">
        <v>3101</v>
      </c>
      <c r="G15" s="37">
        <v>3000000</v>
      </c>
      <c r="H15" s="60" t="s">
        <v>252</v>
      </c>
    </row>
    <row r="16" spans="1:9" ht="14.25" customHeight="1">
      <c r="A16" s="72">
        <v>32010509</v>
      </c>
      <c r="B16" s="36" t="s">
        <v>1242</v>
      </c>
      <c r="C16" s="47">
        <v>70731</v>
      </c>
      <c r="D16" s="73">
        <v>40000010000</v>
      </c>
      <c r="E16" s="47">
        <v>23510200</v>
      </c>
      <c r="F16" s="74">
        <v>3101</v>
      </c>
      <c r="G16" s="37">
        <v>1000000</v>
      </c>
      <c r="H16" s="60" t="s">
        <v>252</v>
      </c>
    </row>
    <row r="17" spans="1:9" ht="14.25" customHeight="1">
      <c r="A17" s="72">
        <v>32010601</v>
      </c>
      <c r="B17" s="36" t="s">
        <v>715</v>
      </c>
      <c r="C17" s="47">
        <v>70731</v>
      </c>
      <c r="D17" s="73">
        <v>40000010000</v>
      </c>
      <c r="E17" s="47">
        <v>23510200</v>
      </c>
      <c r="F17" s="74">
        <v>3101</v>
      </c>
      <c r="G17" s="37">
        <v>10000000</v>
      </c>
      <c r="H17" s="37">
        <v>60000000</v>
      </c>
    </row>
    <row r="18" spans="1:9" ht="14.25" customHeight="1">
      <c r="A18" s="72">
        <v>32010602</v>
      </c>
      <c r="B18" s="36" t="s">
        <v>716</v>
      </c>
      <c r="C18" s="47">
        <v>70731</v>
      </c>
      <c r="D18" s="73">
        <v>40000010000</v>
      </c>
      <c r="E18" s="47">
        <v>23510200</v>
      </c>
      <c r="F18" s="74">
        <v>3101</v>
      </c>
      <c r="G18" s="37">
        <v>10000000</v>
      </c>
      <c r="H18" s="60" t="s">
        <v>252</v>
      </c>
    </row>
    <row r="19" spans="1:9" ht="14.25" customHeight="1">
      <c r="A19" s="72">
        <v>32010603</v>
      </c>
      <c r="B19" s="36" t="s">
        <v>819</v>
      </c>
      <c r="C19" s="47">
        <v>70731</v>
      </c>
      <c r="D19" s="73">
        <v>40000010000</v>
      </c>
      <c r="E19" s="47">
        <v>23510200</v>
      </c>
      <c r="F19" s="74">
        <v>3101</v>
      </c>
      <c r="G19" s="37">
        <v>2000000</v>
      </c>
      <c r="H19" s="60" t="s">
        <v>252</v>
      </c>
    </row>
    <row r="20" spans="1:9" ht="14.25" customHeight="1">
      <c r="A20" s="72">
        <v>32010604</v>
      </c>
      <c r="B20" s="36" t="s">
        <v>961</v>
      </c>
      <c r="C20" s="47">
        <v>70731</v>
      </c>
      <c r="D20" s="73">
        <v>40000010000</v>
      </c>
      <c r="E20" s="47">
        <v>23510200</v>
      </c>
      <c r="F20" s="74">
        <v>3101</v>
      </c>
      <c r="G20" s="37">
        <v>2000000</v>
      </c>
      <c r="H20" s="60" t="s">
        <v>252</v>
      </c>
    </row>
    <row r="21" spans="1:9" ht="14.25" customHeight="1">
      <c r="A21" s="72">
        <v>32010606</v>
      </c>
      <c r="B21" s="36" t="s">
        <v>962</v>
      </c>
      <c r="C21" s="47">
        <v>70731</v>
      </c>
      <c r="D21" s="73">
        <v>40000010000</v>
      </c>
      <c r="E21" s="47">
        <v>23510200</v>
      </c>
      <c r="F21" s="74">
        <v>3101</v>
      </c>
      <c r="G21" s="37">
        <v>8000000</v>
      </c>
      <c r="H21" s="60" t="s">
        <v>252</v>
      </c>
    </row>
    <row r="22" spans="1:9" ht="14.25" customHeight="1">
      <c r="A22" s="72">
        <v>32010609</v>
      </c>
      <c r="B22" s="36" t="s">
        <v>821</v>
      </c>
      <c r="C22" s="47">
        <v>70731</v>
      </c>
      <c r="D22" s="73">
        <v>40000010000</v>
      </c>
      <c r="E22" s="47">
        <v>23510200</v>
      </c>
      <c r="F22" s="74">
        <v>3101</v>
      </c>
      <c r="G22" s="37">
        <v>5000000</v>
      </c>
      <c r="H22" s="60" t="s">
        <v>252</v>
      </c>
    </row>
    <row r="23" spans="1:9" ht="14.25" customHeight="1">
      <c r="A23" s="72">
        <v>32010611</v>
      </c>
      <c r="B23" s="36" t="s">
        <v>1037</v>
      </c>
      <c r="C23" s="47">
        <v>70731</v>
      </c>
      <c r="D23" s="73">
        <v>40000010000</v>
      </c>
      <c r="E23" s="47">
        <v>23510200</v>
      </c>
      <c r="F23" s="74">
        <v>3101</v>
      </c>
      <c r="G23" s="37">
        <v>350000000</v>
      </c>
      <c r="H23" s="37">
        <v>450000000</v>
      </c>
    </row>
    <row r="24" spans="1:9" ht="14.25" customHeight="1">
      <c r="A24" s="72">
        <v>32030109</v>
      </c>
      <c r="B24" s="36" t="s">
        <v>741</v>
      </c>
      <c r="C24" s="47">
        <v>70731</v>
      </c>
      <c r="D24" s="73">
        <v>40000010000</v>
      </c>
      <c r="E24" s="47">
        <v>23510200</v>
      </c>
      <c r="F24" s="74">
        <v>3101</v>
      </c>
      <c r="G24" s="37">
        <v>30000000</v>
      </c>
      <c r="H24" s="37">
        <v>50000000</v>
      </c>
    </row>
    <row r="25" spans="1:9" ht="14.25" customHeight="1">
      <c r="A25" s="72">
        <v>32030111</v>
      </c>
      <c r="B25" s="36" t="s">
        <v>690</v>
      </c>
      <c r="C25" s="47">
        <v>70731</v>
      </c>
      <c r="D25" s="73">
        <v>40000010000</v>
      </c>
      <c r="E25" s="47">
        <v>23510200</v>
      </c>
      <c r="F25" s="74">
        <v>3101</v>
      </c>
      <c r="G25" s="37">
        <v>40000000</v>
      </c>
      <c r="H25" s="37">
        <v>70000000</v>
      </c>
    </row>
    <row r="26" spans="1:9" ht="14.25" customHeight="1">
      <c r="A26" s="72">
        <v>32030115</v>
      </c>
      <c r="B26" s="36" t="s">
        <v>717</v>
      </c>
      <c r="C26" s="47">
        <v>70731</v>
      </c>
      <c r="D26" s="73">
        <v>40000010000</v>
      </c>
      <c r="E26" s="47">
        <v>23510200</v>
      </c>
      <c r="F26" s="74">
        <v>3101</v>
      </c>
      <c r="G26" s="60" t="s">
        <v>252</v>
      </c>
      <c r="H26" s="37">
        <v>70000000</v>
      </c>
    </row>
    <row r="27" spans="1:9" ht="14.25" customHeight="1">
      <c r="A27" s="50"/>
      <c r="B27" s="42" t="s">
        <v>612</v>
      </c>
      <c r="C27" s="50"/>
      <c r="D27" s="50"/>
      <c r="E27" s="50"/>
      <c r="F27" s="50"/>
      <c r="G27" s="43">
        <v>2926000000</v>
      </c>
      <c r="H27" s="43">
        <v>1840000000</v>
      </c>
    </row>
    <row r="28" spans="1:9" ht="14.25" customHeight="1">
      <c r="A28" s="168" t="s">
        <v>829</v>
      </c>
      <c r="B28" s="168"/>
      <c r="C28" s="168"/>
      <c r="D28" s="168"/>
      <c r="E28" s="168"/>
      <c r="F28" s="168"/>
      <c r="G28" s="168"/>
      <c r="H28" s="168"/>
      <c r="I28" s="168"/>
    </row>
    <row r="29" spans="1:9" ht="14.25" customHeight="1">
      <c r="A29" s="104">
        <v>32010102</v>
      </c>
      <c r="B29" s="181" t="s">
        <v>1243</v>
      </c>
      <c r="C29" s="181"/>
    </row>
    <row r="30" spans="1:9" ht="14.25" customHeight="1">
      <c r="A30" s="104">
        <v>32010105</v>
      </c>
      <c r="B30" s="181" t="s">
        <v>1244</v>
      </c>
      <c r="C30" s="181"/>
    </row>
    <row r="31" spans="1:9" ht="14.25" customHeight="1">
      <c r="A31" s="104">
        <v>32010106</v>
      </c>
      <c r="B31" s="181" t="s">
        <v>1245</v>
      </c>
      <c r="C31" s="181"/>
    </row>
    <row r="32" spans="1:9" ht="14.25" customHeight="1">
      <c r="A32" s="104">
        <v>32010110</v>
      </c>
      <c r="B32" s="181" t="s">
        <v>1246</v>
      </c>
      <c r="C32" s="181"/>
    </row>
  </sheetData>
  <mergeCells count="6">
    <mergeCell ref="B32:C32"/>
    <mergeCell ref="A1:I1"/>
    <mergeCell ref="A28:I28"/>
    <mergeCell ref="B29:C29"/>
    <mergeCell ref="B30:C30"/>
    <mergeCell ref="B31:C31"/>
  </mergeCells>
  <pageMargins left="0.7" right="0.7" top="0.75" bottom="0.75" header="0.3" footer="0.3"/>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1247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70750</v>
      </c>
      <c r="D3" s="70">
        <v>40000010000</v>
      </c>
      <c r="E3" s="54">
        <v>23510200</v>
      </c>
      <c r="F3" s="71">
        <v>2101</v>
      </c>
      <c r="G3" s="56">
        <v>150000</v>
      </c>
      <c r="H3" s="56">
        <v>150000</v>
      </c>
    </row>
    <row r="4" spans="1:9" ht="14.25" customHeight="1">
      <c r="A4" s="72">
        <v>22020301</v>
      </c>
      <c r="B4" s="36" t="s">
        <v>627</v>
      </c>
      <c r="C4" s="47">
        <v>70750</v>
      </c>
      <c r="D4" s="73">
        <v>40000010000</v>
      </c>
      <c r="E4" s="47">
        <v>23510200</v>
      </c>
      <c r="F4" s="74">
        <v>2101</v>
      </c>
      <c r="G4" s="37">
        <v>110000</v>
      </c>
      <c r="H4" s="37">
        <v>110000</v>
      </c>
    </row>
    <row r="5" spans="1:9" ht="14.25" customHeight="1">
      <c r="A5" s="72">
        <v>22020401</v>
      </c>
      <c r="B5" s="36" t="s">
        <v>630</v>
      </c>
      <c r="C5" s="47">
        <v>70750</v>
      </c>
      <c r="D5" s="73">
        <v>40000010000</v>
      </c>
      <c r="E5" s="47">
        <v>23510200</v>
      </c>
      <c r="F5" s="74">
        <v>2101</v>
      </c>
      <c r="G5" s="37">
        <v>90000</v>
      </c>
      <c r="H5" s="37">
        <v>90000</v>
      </c>
    </row>
    <row r="6" spans="1:9" ht="14.25" customHeight="1">
      <c r="A6" s="72">
        <v>22020403</v>
      </c>
      <c r="B6" s="36" t="s">
        <v>631</v>
      </c>
      <c r="C6" s="47">
        <v>70750</v>
      </c>
      <c r="D6" s="73">
        <v>40000010000</v>
      </c>
      <c r="E6" s="47">
        <v>23510200</v>
      </c>
      <c r="F6" s="74">
        <v>2101</v>
      </c>
      <c r="G6" s="37">
        <v>150000</v>
      </c>
      <c r="H6" s="37">
        <v>150000</v>
      </c>
    </row>
    <row r="7" spans="1:9" ht="28.5" customHeight="1">
      <c r="A7" s="75">
        <v>22020405</v>
      </c>
      <c r="B7" s="59" t="s">
        <v>1248</v>
      </c>
      <c r="C7" s="51">
        <v>70750</v>
      </c>
      <c r="D7" s="76">
        <v>40000010000</v>
      </c>
      <c r="E7" s="51">
        <v>23510200</v>
      </c>
      <c r="F7" s="77">
        <v>2101</v>
      </c>
      <c r="G7" s="86" t="s">
        <v>1142</v>
      </c>
      <c r="H7" s="86" t="s">
        <v>1142</v>
      </c>
    </row>
    <row r="8" spans="1:9" ht="28.5" customHeight="1">
      <c r="A8" s="113" t="s">
        <v>1249</v>
      </c>
      <c r="B8" s="113"/>
      <c r="C8" s="113"/>
      <c r="D8" s="113"/>
      <c r="E8" s="113"/>
      <c r="F8" s="113"/>
      <c r="G8" s="113"/>
      <c r="H8" s="113"/>
      <c r="I8" s="113"/>
    </row>
    <row r="9" spans="1:9" ht="36.75" customHeight="1">
      <c r="A9" s="62" t="s">
        <v>221</v>
      </c>
      <c r="B9" s="23" t="s">
        <v>222</v>
      </c>
      <c r="C9" s="61" t="s">
        <v>614</v>
      </c>
      <c r="D9" s="62" t="s">
        <v>615</v>
      </c>
      <c r="E9" s="61" t="s">
        <v>616</v>
      </c>
      <c r="F9" s="61" t="s">
        <v>617</v>
      </c>
      <c r="G9" s="24" t="s">
        <v>618</v>
      </c>
      <c r="H9" s="24" t="s">
        <v>619</v>
      </c>
    </row>
    <row r="10" spans="1:9" ht="14.25" customHeight="1">
      <c r="A10" s="69">
        <v>22020102</v>
      </c>
      <c r="B10" s="55" t="s">
        <v>622</v>
      </c>
      <c r="C10" s="54">
        <v>70740</v>
      </c>
      <c r="D10" s="70">
        <v>40000010000</v>
      </c>
      <c r="E10" s="54">
        <v>23510200</v>
      </c>
      <c r="F10" s="71">
        <v>2101</v>
      </c>
      <c r="G10" s="56">
        <v>150000</v>
      </c>
      <c r="H10" s="56">
        <v>150000</v>
      </c>
    </row>
    <row r="11" spans="1:9" ht="14.25" customHeight="1">
      <c r="A11" s="72">
        <v>22020301</v>
      </c>
      <c r="B11" s="36" t="s">
        <v>627</v>
      </c>
      <c r="C11" s="47">
        <v>70740</v>
      </c>
      <c r="D11" s="73">
        <v>40000010000</v>
      </c>
      <c r="E11" s="47">
        <v>23510200</v>
      </c>
      <c r="F11" s="74">
        <v>2101</v>
      </c>
      <c r="G11" s="37">
        <v>110000</v>
      </c>
      <c r="H11" s="37">
        <v>110000</v>
      </c>
    </row>
    <row r="12" spans="1:9" ht="14.25" customHeight="1">
      <c r="A12" s="72">
        <v>22020401</v>
      </c>
      <c r="B12" s="36" t="s">
        <v>630</v>
      </c>
      <c r="C12" s="47">
        <v>70740</v>
      </c>
      <c r="D12" s="73">
        <v>40000010000</v>
      </c>
      <c r="E12" s="47">
        <v>23510200</v>
      </c>
      <c r="F12" s="74">
        <v>2101</v>
      </c>
      <c r="G12" s="37">
        <v>90000</v>
      </c>
      <c r="H12" s="37">
        <v>90000</v>
      </c>
    </row>
    <row r="13" spans="1:9" ht="14.25" customHeight="1">
      <c r="A13" s="72">
        <v>22020403</v>
      </c>
      <c r="B13" s="36" t="s">
        <v>631</v>
      </c>
      <c r="C13" s="47">
        <v>70740</v>
      </c>
      <c r="D13" s="73">
        <v>40000010000</v>
      </c>
      <c r="E13" s="47">
        <v>23510200</v>
      </c>
      <c r="F13" s="74">
        <v>2101</v>
      </c>
      <c r="G13" s="37">
        <v>150000</v>
      </c>
      <c r="H13" s="37">
        <v>150000</v>
      </c>
    </row>
    <row r="14" spans="1:9" ht="28.5" customHeight="1">
      <c r="A14" s="75">
        <v>22020405</v>
      </c>
      <c r="B14" s="59" t="s">
        <v>1248</v>
      </c>
      <c r="C14" s="51">
        <v>70740</v>
      </c>
      <c r="D14" s="76">
        <v>40000010000</v>
      </c>
      <c r="E14" s="51">
        <v>23510200</v>
      </c>
      <c r="F14" s="77">
        <v>2101</v>
      </c>
      <c r="G14" s="86" t="s">
        <v>1142</v>
      </c>
      <c r="H14" s="86" t="s">
        <v>1142</v>
      </c>
    </row>
  </sheetData>
  <mergeCells count="2">
    <mergeCell ref="A1:I1"/>
    <mergeCell ref="A8:I8"/>
  </mergeCells>
  <pageMargins left="0.7" right="0.7" top="0.75" bottom="0.75" header="0.3" footer="0.3"/>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1250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70740</v>
      </c>
      <c r="D3" s="139" t="s">
        <v>1251</v>
      </c>
      <c r="E3" s="54">
        <v>23540000</v>
      </c>
      <c r="F3" s="71">
        <v>2101</v>
      </c>
      <c r="G3" s="56">
        <v>17870000</v>
      </c>
      <c r="H3" s="56">
        <v>17870000</v>
      </c>
    </row>
    <row r="4" spans="1:9" ht="14.25" customHeight="1">
      <c r="A4" s="72">
        <v>22020102</v>
      </c>
      <c r="B4" s="36" t="s">
        <v>622</v>
      </c>
      <c r="C4" s="47">
        <v>70740</v>
      </c>
      <c r="D4" s="140"/>
      <c r="E4" s="47">
        <v>23540000</v>
      </c>
      <c r="F4" s="74">
        <v>2101</v>
      </c>
      <c r="G4" s="37">
        <v>600000</v>
      </c>
      <c r="H4" s="37">
        <v>600000</v>
      </c>
    </row>
    <row r="5" spans="1:9" ht="14.25" customHeight="1">
      <c r="A5" s="72">
        <v>22020305</v>
      </c>
      <c r="B5" s="36" t="s">
        <v>738</v>
      </c>
      <c r="C5" s="47">
        <v>70740</v>
      </c>
      <c r="D5" s="140"/>
      <c r="E5" s="47">
        <v>23510200</v>
      </c>
      <c r="F5" s="74">
        <v>2101</v>
      </c>
      <c r="G5" s="37">
        <v>10240000</v>
      </c>
      <c r="H5" s="37">
        <v>10240000</v>
      </c>
    </row>
    <row r="6" spans="1:9" ht="14.25" customHeight="1">
      <c r="A6" s="72">
        <v>22020307</v>
      </c>
      <c r="B6" s="36" t="s">
        <v>628</v>
      </c>
      <c r="C6" s="47">
        <v>70740</v>
      </c>
      <c r="D6" s="140"/>
      <c r="E6" s="47">
        <v>23510200</v>
      </c>
      <c r="F6" s="74">
        <v>2101</v>
      </c>
      <c r="G6" s="37">
        <v>13000000</v>
      </c>
      <c r="H6" s="37">
        <v>15000000</v>
      </c>
    </row>
    <row r="7" spans="1:9" ht="14.25" customHeight="1">
      <c r="A7" s="72">
        <v>22020308</v>
      </c>
      <c r="B7" s="36" t="s">
        <v>706</v>
      </c>
      <c r="C7" s="47">
        <v>70740</v>
      </c>
      <c r="D7" s="140"/>
      <c r="E7" s="47">
        <v>23540000</v>
      </c>
      <c r="F7" s="74">
        <v>2101</v>
      </c>
      <c r="G7" s="37">
        <v>2900000</v>
      </c>
      <c r="H7" s="37">
        <v>2900000</v>
      </c>
    </row>
    <row r="8" spans="1:9" ht="14.25" customHeight="1">
      <c r="A8" s="72">
        <v>22020310</v>
      </c>
      <c r="B8" s="36" t="s">
        <v>826</v>
      </c>
      <c r="C8" s="47">
        <v>70740</v>
      </c>
      <c r="D8" s="140"/>
      <c r="E8" s="47">
        <v>23540000</v>
      </c>
      <c r="F8" s="74">
        <v>2101</v>
      </c>
      <c r="G8" s="37">
        <v>200000</v>
      </c>
      <c r="H8" s="37">
        <v>200000</v>
      </c>
    </row>
    <row r="9" spans="1:9" ht="14.25" customHeight="1">
      <c r="A9" s="72">
        <v>22020401</v>
      </c>
      <c r="B9" s="36" t="s">
        <v>630</v>
      </c>
      <c r="C9" s="47">
        <v>70740</v>
      </c>
      <c r="D9" s="140"/>
      <c r="E9" s="47">
        <v>23510200</v>
      </c>
      <c r="F9" s="74">
        <v>2101</v>
      </c>
      <c r="G9" s="37">
        <v>15800000</v>
      </c>
      <c r="H9" s="37">
        <v>16800000</v>
      </c>
    </row>
    <row r="10" spans="1:9" ht="14.25" customHeight="1">
      <c r="A10" s="72">
        <v>22020402</v>
      </c>
      <c r="B10" s="36" t="s">
        <v>792</v>
      </c>
      <c r="C10" s="47">
        <v>70740</v>
      </c>
      <c r="D10" s="140"/>
      <c r="E10" s="47">
        <v>23510200</v>
      </c>
      <c r="F10" s="74">
        <v>2101</v>
      </c>
      <c r="G10" s="37">
        <v>2400000</v>
      </c>
      <c r="H10" s="37">
        <v>2400000</v>
      </c>
    </row>
    <row r="11" spans="1:9" ht="14.25" customHeight="1">
      <c r="A11" s="72">
        <v>22020404</v>
      </c>
      <c r="B11" s="36" t="s">
        <v>707</v>
      </c>
      <c r="C11" s="47">
        <v>70740</v>
      </c>
      <c r="D11" s="140"/>
      <c r="E11" s="47">
        <v>23510200</v>
      </c>
      <c r="F11" s="74">
        <v>2101</v>
      </c>
      <c r="G11" s="37">
        <v>5600000</v>
      </c>
      <c r="H11" s="37">
        <v>5600000</v>
      </c>
    </row>
    <row r="12" spans="1:9" ht="14.25" customHeight="1">
      <c r="A12" s="72">
        <v>22020405</v>
      </c>
      <c r="B12" s="36" t="s">
        <v>632</v>
      </c>
      <c r="C12" s="47">
        <v>70740</v>
      </c>
      <c r="D12" s="140"/>
      <c r="E12" s="47">
        <v>23540000</v>
      </c>
      <c r="F12" s="74">
        <v>2101</v>
      </c>
      <c r="G12" s="37">
        <v>5000000</v>
      </c>
      <c r="H12" s="37">
        <v>6200000</v>
      </c>
    </row>
    <row r="13" spans="1:9" ht="14.25" customHeight="1">
      <c r="A13" s="72">
        <v>22020406</v>
      </c>
      <c r="B13" s="36" t="s">
        <v>633</v>
      </c>
      <c r="C13" s="47">
        <v>70740</v>
      </c>
      <c r="D13" s="140"/>
      <c r="E13" s="47">
        <v>23510200</v>
      </c>
      <c r="F13" s="74">
        <v>2101</v>
      </c>
      <c r="G13" s="37">
        <v>10000000</v>
      </c>
      <c r="H13" s="37">
        <v>5000000</v>
      </c>
    </row>
    <row r="14" spans="1:9" ht="14.25" customHeight="1">
      <c r="A14" s="72">
        <v>22020501</v>
      </c>
      <c r="B14" s="36" t="s">
        <v>676</v>
      </c>
      <c r="C14" s="47">
        <v>70740</v>
      </c>
      <c r="D14" s="140"/>
      <c r="E14" s="47">
        <v>23540000</v>
      </c>
      <c r="F14" s="74">
        <v>2101</v>
      </c>
      <c r="G14" s="37">
        <v>10020000</v>
      </c>
      <c r="H14" s="37">
        <v>10000000</v>
      </c>
    </row>
    <row r="15" spans="1:9" ht="14.25" customHeight="1">
      <c r="A15" s="72">
        <v>22020604</v>
      </c>
      <c r="B15" s="36" t="s">
        <v>693</v>
      </c>
      <c r="C15" s="47">
        <v>70740</v>
      </c>
      <c r="D15" s="140"/>
      <c r="E15" s="47">
        <v>23510200</v>
      </c>
      <c r="F15" s="74">
        <v>2101</v>
      </c>
      <c r="G15" s="37">
        <v>5200000</v>
      </c>
      <c r="H15" s="37">
        <v>14020000</v>
      </c>
    </row>
    <row r="16" spans="1:9" ht="14.25" customHeight="1">
      <c r="A16" s="72">
        <v>22020901</v>
      </c>
      <c r="B16" s="36" t="s">
        <v>648</v>
      </c>
      <c r="C16" s="47">
        <v>70740</v>
      </c>
      <c r="D16" s="140"/>
      <c r="E16" s="47">
        <v>23510200</v>
      </c>
      <c r="F16" s="74">
        <v>2101</v>
      </c>
      <c r="G16" s="37">
        <v>250000</v>
      </c>
      <c r="H16" s="37">
        <v>250000</v>
      </c>
    </row>
    <row r="17" spans="1:9" ht="14.25" customHeight="1">
      <c r="A17" s="72">
        <v>22021007</v>
      </c>
      <c r="B17" s="36" t="s">
        <v>638</v>
      </c>
      <c r="C17" s="47">
        <v>70740</v>
      </c>
      <c r="D17" s="140"/>
      <c r="E17" s="47">
        <v>23510200</v>
      </c>
      <c r="F17" s="74">
        <v>2101</v>
      </c>
      <c r="G17" s="37">
        <v>920000</v>
      </c>
      <c r="H17" s="37">
        <v>920000</v>
      </c>
    </row>
    <row r="18" spans="1:9" ht="14.25" customHeight="1">
      <c r="A18" s="146">
        <v>22040109</v>
      </c>
      <c r="B18" s="36" t="s">
        <v>695</v>
      </c>
      <c r="C18" s="47">
        <v>70740</v>
      </c>
      <c r="D18" s="140"/>
      <c r="E18" s="47">
        <v>23540000</v>
      </c>
      <c r="F18" s="74">
        <v>2101</v>
      </c>
      <c r="G18" s="37">
        <v>200000</v>
      </c>
      <c r="H18" s="37">
        <v>200000</v>
      </c>
    </row>
    <row r="19" spans="1:9" ht="3.5" customHeight="1">
      <c r="A19" s="146"/>
      <c r="B19" s="147" t="s">
        <v>640</v>
      </c>
      <c r="C19" s="149"/>
      <c r="D19" s="140"/>
      <c r="E19" s="149"/>
      <c r="F19" s="149"/>
      <c r="G19" s="155">
        <v>100200000</v>
      </c>
      <c r="H19" s="153">
        <v>108200000</v>
      </c>
    </row>
    <row r="20" spans="1:9" ht="10.75" customHeight="1">
      <c r="A20" s="84"/>
      <c r="B20" s="148"/>
      <c r="C20" s="150"/>
      <c r="D20" s="141"/>
      <c r="E20" s="150"/>
      <c r="F20" s="150"/>
      <c r="G20" s="156"/>
      <c r="H20" s="154"/>
    </row>
    <row r="21" spans="1:9" ht="22.25" customHeight="1">
      <c r="A21" s="157" t="s">
        <v>1252</v>
      </c>
      <c r="B21" s="157"/>
      <c r="C21" s="157"/>
      <c r="D21" s="157"/>
      <c r="E21" s="157"/>
      <c r="F21" s="157"/>
      <c r="G21" s="157"/>
      <c r="H21" s="157"/>
      <c r="I21" s="157"/>
    </row>
    <row r="22" spans="1:9" ht="36.75" customHeight="1">
      <c r="A22" s="62" t="s">
        <v>221</v>
      </c>
      <c r="B22" s="23" t="s">
        <v>222</v>
      </c>
      <c r="C22" s="61" t="s">
        <v>614</v>
      </c>
      <c r="D22" s="62" t="s">
        <v>615</v>
      </c>
      <c r="E22" s="61" t="s">
        <v>616</v>
      </c>
      <c r="F22" s="61" t="s">
        <v>617</v>
      </c>
      <c r="G22" s="24" t="s">
        <v>618</v>
      </c>
      <c r="H22" s="24" t="s">
        <v>619</v>
      </c>
    </row>
    <row r="23" spans="1:9" ht="14.25" customHeight="1">
      <c r="A23" s="69">
        <v>32010102</v>
      </c>
      <c r="B23" s="55" t="s">
        <v>710</v>
      </c>
      <c r="C23" s="54">
        <v>70740</v>
      </c>
      <c r="D23" s="70">
        <v>40000010000</v>
      </c>
      <c r="E23" s="54">
        <v>23540000</v>
      </c>
      <c r="F23" s="71">
        <v>3101</v>
      </c>
      <c r="G23" s="56">
        <v>50200000</v>
      </c>
      <c r="H23" s="56">
        <v>54200000</v>
      </c>
    </row>
    <row r="24" spans="1:9" ht="14.25" customHeight="1">
      <c r="A24" s="72">
        <v>32010104</v>
      </c>
      <c r="B24" s="36" t="s">
        <v>1253</v>
      </c>
      <c r="C24" s="47">
        <v>70740</v>
      </c>
      <c r="D24" s="73">
        <v>40000010000</v>
      </c>
      <c r="E24" s="47">
        <v>23510200</v>
      </c>
      <c r="F24" s="74">
        <v>3101</v>
      </c>
      <c r="G24" s="37">
        <v>20600000</v>
      </c>
      <c r="H24" s="37">
        <v>15000000</v>
      </c>
    </row>
    <row r="25" spans="1:9" ht="14.25" customHeight="1">
      <c r="A25" s="72">
        <v>32010106</v>
      </c>
      <c r="B25" s="36" t="s">
        <v>686</v>
      </c>
      <c r="C25" s="47">
        <v>70740</v>
      </c>
      <c r="D25" s="73">
        <v>40000010000</v>
      </c>
      <c r="E25" s="47">
        <v>23540000</v>
      </c>
      <c r="F25" s="74">
        <v>3101</v>
      </c>
      <c r="G25" s="60" t="s">
        <v>252</v>
      </c>
      <c r="H25" s="37">
        <v>100000000</v>
      </c>
    </row>
    <row r="26" spans="1:9" ht="14.25" customHeight="1">
      <c r="A26" s="72">
        <v>32010107</v>
      </c>
      <c r="B26" s="36" t="s">
        <v>767</v>
      </c>
      <c r="C26" s="47">
        <v>70740</v>
      </c>
      <c r="D26" s="73">
        <v>40000010000</v>
      </c>
      <c r="E26" s="47">
        <v>23510200</v>
      </c>
      <c r="F26" s="74">
        <v>3101</v>
      </c>
      <c r="G26" s="37">
        <v>15000000</v>
      </c>
      <c r="H26" s="37">
        <v>9000000</v>
      </c>
    </row>
    <row r="27" spans="1:9" ht="14.25" customHeight="1">
      <c r="A27" s="72">
        <v>32010110</v>
      </c>
      <c r="B27" s="36" t="s">
        <v>688</v>
      </c>
      <c r="C27" s="47">
        <v>70740</v>
      </c>
      <c r="D27" s="73">
        <v>40000010000</v>
      </c>
      <c r="E27" s="47">
        <v>23540000</v>
      </c>
      <c r="F27" s="74">
        <v>3101</v>
      </c>
      <c r="G27" s="37">
        <v>33500000</v>
      </c>
      <c r="H27" s="37">
        <v>112000000</v>
      </c>
    </row>
    <row r="28" spans="1:9" ht="14.25" customHeight="1">
      <c r="A28" s="72">
        <v>32010501</v>
      </c>
      <c r="B28" s="36" t="s">
        <v>701</v>
      </c>
      <c r="C28" s="47">
        <v>70740</v>
      </c>
      <c r="D28" s="73">
        <v>40000010000</v>
      </c>
      <c r="E28" s="47">
        <v>23510200</v>
      </c>
      <c r="F28" s="74">
        <v>3101</v>
      </c>
      <c r="G28" s="60" t="s">
        <v>252</v>
      </c>
      <c r="H28" s="37">
        <v>1500000</v>
      </c>
    </row>
    <row r="29" spans="1:9" ht="14.25" customHeight="1">
      <c r="A29" s="72">
        <v>32010601</v>
      </c>
      <c r="B29" s="36" t="s">
        <v>715</v>
      </c>
      <c r="C29" s="47">
        <v>70740</v>
      </c>
      <c r="D29" s="73">
        <v>40000010000</v>
      </c>
      <c r="E29" s="47">
        <v>23540000</v>
      </c>
      <c r="F29" s="74">
        <v>3101</v>
      </c>
      <c r="G29" s="37">
        <v>5250000</v>
      </c>
      <c r="H29" s="37">
        <v>5000000</v>
      </c>
    </row>
    <row r="30" spans="1:9" ht="14.25" customHeight="1">
      <c r="A30" s="72">
        <v>32010611</v>
      </c>
      <c r="B30" s="36" t="s">
        <v>1037</v>
      </c>
      <c r="C30" s="47">
        <v>70740</v>
      </c>
      <c r="D30" s="73">
        <v>40000010000</v>
      </c>
      <c r="E30" s="47">
        <v>23540000</v>
      </c>
      <c r="F30" s="74">
        <v>3101</v>
      </c>
      <c r="G30" s="37">
        <v>9450000</v>
      </c>
      <c r="H30" s="37">
        <v>20649000</v>
      </c>
    </row>
    <row r="31" spans="1:9" ht="14.25" customHeight="1">
      <c r="A31" s="72">
        <v>32030111</v>
      </c>
      <c r="B31" s="36" t="s">
        <v>690</v>
      </c>
      <c r="C31" s="47">
        <v>70740</v>
      </c>
      <c r="D31" s="73">
        <v>40000010000</v>
      </c>
      <c r="E31" s="47">
        <v>23540000</v>
      </c>
      <c r="F31" s="74">
        <v>3101</v>
      </c>
      <c r="G31" s="37">
        <v>15000000</v>
      </c>
      <c r="H31" s="37">
        <v>10000000</v>
      </c>
    </row>
    <row r="32" spans="1:9" ht="14.25" customHeight="1">
      <c r="A32" s="146">
        <v>32030115</v>
      </c>
      <c r="B32" s="36" t="s">
        <v>717</v>
      </c>
      <c r="C32" s="47">
        <v>70740</v>
      </c>
      <c r="D32" s="73">
        <v>40000010000</v>
      </c>
      <c r="E32" s="47">
        <v>23540000</v>
      </c>
      <c r="F32" s="74">
        <v>3101</v>
      </c>
      <c r="G32" s="37">
        <v>234000000</v>
      </c>
      <c r="H32" s="37">
        <v>234000000</v>
      </c>
    </row>
    <row r="33" spans="1:9" ht="5.25" customHeight="1">
      <c r="A33" s="146"/>
      <c r="B33" s="147" t="s">
        <v>612</v>
      </c>
      <c r="C33" s="149"/>
      <c r="D33" s="149"/>
      <c r="E33" s="149"/>
      <c r="F33" s="149"/>
      <c r="G33" s="155">
        <v>383000000</v>
      </c>
      <c r="H33" s="153">
        <v>561349000</v>
      </c>
    </row>
    <row r="34" spans="1:9" ht="9" customHeight="1">
      <c r="A34" s="84"/>
      <c r="B34" s="148"/>
      <c r="C34" s="150"/>
      <c r="D34" s="150"/>
      <c r="E34" s="150"/>
      <c r="F34" s="150"/>
      <c r="G34" s="156"/>
      <c r="H34" s="154"/>
    </row>
    <row r="35" spans="1:9" ht="28.5" customHeight="1">
      <c r="A35" s="157" t="s">
        <v>1254</v>
      </c>
      <c r="B35" s="157"/>
      <c r="C35" s="157"/>
      <c r="D35" s="157"/>
      <c r="E35" s="157"/>
      <c r="F35" s="157"/>
      <c r="G35" s="157"/>
      <c r="H35" s="157"/>
      <c r="I35" s="157"/>
    </row>
    <row r="36" spans="1:9" ht="14.25" customHeight="1">
      <c r="A36" s="142" t="s">
        <v>1255</v>
      </c>
      <c r="B36" s="142"/>
      <c r="C36" s="142"/>
      <c r="D36" s="142"/>
      <c r="E36" s="142"/>
      <c r="F36" s="142"/>
      <c r="G36" s="142"/>
      <c r="H36" s="142"/>
      <c r="I36" s="142"/>
    </row>
  </sheetData>
  <mergeCells count="20">
    <mergeCell ref="A35:I35"/>
    <mergeCell ref="A36:I36"/>
    <mergeCell ref="A21:I21"/>
    <mergeCell ref="A32:A33"/>
    <mergeCell ref="B33:B34"/>
    <mergeCell ref="C33:C34"/>
    <mergeCell ref="D33:D34"/>
    <mergeCell ref="E33:E34"/>
    <mergeCell ref="F33:F34"/>
    <mergeCell ref="G33:G34"/>
    <mergeCell ref="H33:H34"/>
    <mergeCell ref="A1:I1"/>
    <mergeCell ref="D3:D20"/>
    <mergeCell ref="A18:A19"/>
    <mergeCell ref="B19:B20"/>
    <mergeCell ref="C19:C20"/>
    <mergeCell ref="E19:E20"/>
    <mergeCell ref="F19:F20"/>
    <mergeCell ref="G19:G20"/>
    <mergeCell ref="H19:H20"/>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652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56">
        <v>800000</v>
      </c>
    </row>
    <row r="4" spans="1:9" ht="14.25" customHeight="1">
      <c r="A4" s="72">
        <v>22020301</v>
      </c>
      <c r="B4" s="36" t="s">
        <v>627</v>
      </c>
      <c r="C4" s="47">
        <v>70111</v>
      </c>
      <c r="D4" s="73">
        <v>130000010000</v>
      </c>
      <c r="E4" s="47">
        <v>23510200</v>
      </c>
      <c r="F4" s="74">
        <v>2101</v>
      </c>
      <c r="G4" s="37">
        <v>500000</v>
      </c>
      <c r="H4" s="37">
        <v>500000</v>
      </c>
    </row>
    <row r="5" spans="1:9" ht="14.25" customHeight="1">
      <c r="A5" s="72">
        <v>22020401</v>
      </c>
      <c r="B5" s="36" t="s">
        <v>630</v>
      </c>
      <c r="C5" s="47">
        <v>70111</v>
      </c>
      <c r="D5" s="73">
        <v>130000010000</v>
      </c>
      <c r="E5" s="47">
        <v>23510200</v>
      </c>
      <c r="F5" s="74">
        <v>2101</v>
      </c>
      <c r="G5" s="37">
        <v>500000</v>
      </c>
      <c r="H5" s="37">
        <v>500000</v>
      </c>
    </row>
    <row r="6" spans="1:9" ht="14.25" customHeight="1">
      <c r="A6" s="72">
        <v>22020801</v>
      </c>
      <c r="B6" s="36" t="s">
        <v>647</v>
      </c>
      <c r="C6" s="47">
        <v>70111</v>
      </c>
      <c r="D6" s="73">
        <v>130000010000</v>
      </c>
      <c r="E6" s="47">
        <v>23510200</v>
      </c>
      <c r="F6" s="74">
        <v>2101</v>
      </c>
      <c r="G6" s="37">
        <v>600000</v>
      </c>
      <c r="H6" s="37">
        <v>600000</v>
      </c>
    </row>
    <row r="7" spans="1:9" ht="14.25" customHeight="1">
      <c r="A7" s="72">
        <v>22020901</v>
      </c>
      <c r="B7" s="36" t="s">
        <v>648</v>
      </c>
      <c r="C7" s="47">
        <v>70111</v>
      </c>
      <c r="D7" s="73">
        <v>130000010000</v>
      </c>
      <c r="E7" s="47">
        <v>23510200</v>
      </c>
      <c r="F7" s="74">
        <v>2101</v>
      </c>
      <c r="G7" s="37">
        <v>100000</v>
      </c>
      <c r="H7" s="37">
        <v>100000</v>
      </c>
    </row>
    <row r="8" spans="1:9" ht="28.5" customHeight="1">
      <c r="A8" s="75">
        <v>22021004</v>
      </c>
      <c r="B8" s="59" t="s">
        <v>649</v>
      </c>
      <c r="C8" s="51">
        <v>70111</v>
      </c>
      <c r="D8" s="76">
        <v>130000010000</v>
      </c>
      <c r="E8" s="51">
        <v>23510200</v>
      </c>
      <c r="F8" s="77">
        <v>2101</v>
      </c>
      <c r="G8" s="78" t="s">
        <v>650</v>
      </c>
      <c r="H8" s="78" t="s">
        <v>650</v>
      </c>
    </row>
    <row r="9" spans="1:9" ht="14.25" customHeight="1">
      <c r="A9" s="142" t="s">
        <v>653</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56">
        <v>800000</v>
      </c>
    </row>
    <row r="12" spans="1:9" ht="14.25" customHeight="1">
      <c r="A12" s="72">
        <v>22020301</v>
      </c>
      <c r="B12" s="36" t="s">
        <v>627</v>
      </c>
      <c r="C12" s="47">
        <v>70111</v>
      </c>
      <c r="D12" s="73">
        <v>130000010000</v>
      </c>
      <c r="E12" s="47">
        <v>23510200</v>
      </c>
      <c r="F12" s="74">
        <v>2101</v>
      </c>
      <c r="G12" s="37">
        <v>500000</v>
      </c>
      <c r="H12" s="37">
        <v>500000</v>
      </c>
    </row>
    <row r="13" spans="1:9" ht="14.25" customHeight="1">
      <c r="A13" s="72">
        <v>22020401</v>
      </c>
      <c r="B13" s="36" t="s">
        <v>630</v>
      </c>
      <c r="C13" s="47">
        <v>70111</v>
      </c>
      <c r="D13" s="73">
        <v>130000010000</v>
      </c>
      <c r="E13" s="47">
        <v>23510200</v>
      </c>
      <c r="F13" s="74">
        <v>2101</v>
      </c>
      <c r="G13" s="37">
        <v>500000</v>
      </c>
      <c r="H13" s="37">
        <v>500000</v>
      </c>
    </row>
    <row r="14" spans="1:9" ht="14.25" customHeight="1">
      <c r="A14" s="72">
        <v>22020801</v>
      </c>
      <c r="B14" s="36" t="s">
        <v>647</v>
      </c>
      <c r="C14" s="47">
        <v>70111</v>
      </c>
      <c r="D14" s="73">
        <v>130000010000</v>
      </c>
      <c r="E14" s="47">
        <v>23510200</v>
      </c>
      <c r="F14" s="74">
        <v>2101</v>
      </c>
      <c r="G14" s="37">
        <v>600000</v>
      </c>
      <c r="H14" s="37">
        <v>600000</v>
      </c>
    </row>
    <row r="15" spans="1:9" ht="14.25" customHeight="1">
      <c r="A15" s="72">
        <v>22020901</v>
      </c>
      <c r="B15" s="36" t="s">
        <v>648</v>
      </c>
      <c r="C15" s="47">
        <v>70111</v>
      </c>
      <c r="D15" s="73">
        <v>130000010000</v>
      </c>
      <c r="E15" s="47">
        <v>23510200</v>
      </c>
      <c r="F15" s="74">
        <v>2101</v>
      </c>
      <c r="G15" s="37">
        <v>100000</v>
      </c>
      <c r="H15" s="37">
        <v>100000</v>
      </c>
    </row>
    <row r="16" spans="1:9" ht="28.5" customHeight="1">
      <c r="A16" s="75">
        <v>22021004</v>
      </c>
      <c r="B16" s="59" t="s">
        <v>649</v>
      </c>
      <c r="C16" s="51">
        <v>70111</v>
      </c>
      <c r="D16" s="76">
        <v>130000010000</v>
      </c>
      <c r="E16" s="51">
        <v>23510200</v>
      </c>
      <c r="F16" s="77">
        <v>2101</v>
      </c>
      <c r="G16" s="78" t="s">
        <v>650</v>
      </c>
      <c r="H16" s="78" t="s">
        <v>650</v>
      </c>
    </row>
    <row r="17" spans="1:9" ht="14.25" customHeight="1">
      <c r="A17" s="142" t="s">
        <v>654</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56">
        <v>800000</v>
      </c>
    </row>
    <row r="20" spans="1:9" ht="14.25" customHeight="1">
      <c r="A20" s="72">
        <v>22020301</v>
      </c>
      <c r="B20" s="36" t="s">
        <v>627</v>
      </c>
      <c r="C20" s="47">
        <v>70111</v>
      </c>
      <c r="D20" s="73">
        <v>130000010000</v>
      </c>
      <c r="E20" s="47">
        <v>23510200</v>
      </c>
      <c r="F20" s="74">
        <v>2101</v>
      </c>
      <c r="G20" s="37">
        <v>500000</v>
      </c>
      <c r="H20" s="37">
        <v>500000</v>
      </c>
    </row>
    <row r="21" spans="1:9" ht="14.25" customHeight="1">
      <c r="A21" s="72">
        <v>22020401</v>
      </c>
      <c r="B21" s="36" t="s">
        <v>630</v>
      </c>
      <c r="C21" s="47">
        <v>70111</v>
      </c>
      <c r="D21" s="73">
        <v>130000010000</v>
      </c>
      <c r="E21" s="47">
        <v>23510200</v>
      </c>
      <c r="F21" s="74">
        <v>2101</v>
      </c>
      <c r="G21" s="37">
        <v>500000</v>
      </c>
      <c r="H21" s="37">
        <v>500000</v>
      </c>
    </row>
    <row r="22" spans="1:9" ht="14.25" customHeight="1">
      <c r="A22" s="72">
        <v>22020801</v>
      </c>
      <c r="B22" s="36" t="s">
        <v>647</v>
      </c>
      <c r="C22" s="47">
        <v>70111</v>
      </c>
      <c r="D22" s="73">
        <v>130000010000</v>
      </c>
      <c r="E22" s="47">
        <v>23510200</v>
      </c>
      <c r="F22" s="74">
        <v>2101</v>
      </c>
      <c r="G22" s="37">
        <v>600000</v>
      </c>
      <c r="H22" s="37">
        <v>600000</v>
      </c>
    </row>
    <row r="23" spans="1:9" ht="14.25" customHeight="1">
      <c r="A23" s="72">
        <v>22020901</v>
      </c>
      <c r="B23" s="36" t="s">
        <v>648</v>
      </c>
      <c r="C23" s="47">
        <v>70111</v>
      </c>
      <c r="D23" s="73">
        <v>130000010000</v>
      </c>
      <c r="E23" s="47">
        <v>23510200</v>
      </c>
      <c r="F23" s="74">
        <v>2101</v>
      </c>
      <c r="G23" s="37">
        <v>100000</v>
      </c>
      <c r="H23" s="37">
        <v>100000</v>
      </c>
    </row>
    <row r="24" spans="1:9" ht="28.5" customHeight="1">
      <c r="A24" s="75">
        <v>22021004</v>
      </c>
      <c r="B24" s="59" t="s">
        <v>649</v>
      </c>
      <c r="C24" s="51">
        <v>70111</v>
      </c>
      <c r="D24" s="76">
        <v>130000010000</v>
      </c>
      <c r="E24" s="51">
        <v>23510200</v>
      </c>
      <c r="F24" s="77">
        <v>2101</v>
      </c>
      <c r="G24" s="78" t="s">
        <v>650</v>
      </c>
      <c r="H24" s="78" t="s">
        <v>650</v>
      </c>
    </row>
  </sheetData>
  <mergeCells count="3">
    <mergeCell ref="A1:I1"/>
    <mergeCell ref="A9:I9"/>
    <mergeCell ref="A17:I17"/>
  </mergeCells>
  <pageMargins left="0.7" right="0.7" top="0.75" bottom="0.75" header="0.3" footer="0.3"/>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s>
  <sheetData>
    <row r="1" spans="1:8" ht="36.75" customHeight="1">
      <c r="A1" s="62" t="s">
        <v>221</v>
      </c>
      <c r="B1" s="23" t="s">
        <v>222</v>
      </c>
      <c r="C1" s="61" t="s">
        <v>614</v>
      </c>
      <c r="D1" s="62" t="s">
        <v>615</v>
      </c>
      <c r="E1" s="61" t="s">
        <v>616</v>
      </c>
      <c r="F1" s="61" t="s">
        <v>617</v>
      </c>
      <c r="G1" s="24" t="s">
        <v>618</v>
      </c>
      <c r="H1" s="24" t="s">
        <v>619</v>
      </c>
    </row>
    <row r="2" spans="1:8" ht="14.25" customHeight="1">
      <c r="A2" s="69">
        <v>21010101</v>
      </c>
      <c r="B2" s="28" t="s">
        <v>620</v>
      </c>
      <c r="C2" s="54">
        <v>70131</v>
      </c>
      <c r="D2" s="70">
        <v>130000010105</v>
      </c>
      <c r="E2" s="54">
        <v>23540000</v>
      </c>
      <c r="F2" s="71">
        <v>2101</v>
      </c>
      <c r="G2" s="29">
        <v>4303762400</v>
      </c>
      <c r="H2" s="29">
        <v>3660140000</v>
      </c>
    </row>
    <row r="3" spans="1:8" ht="14.25" customHeight="1">
      <c r="A3" s="72">
        <v>22020101</v>
      </c>
      <c r="B3" s="36" t="s">
        <v>646</v>
      </c>
      <c r="C3" s="47">
        <v>70731</v>
      </c>
      <c r="D3" s="73">
        <v>40000010000</v>
      </c>
      <c r="E3" s="47">
        <v>23540000</v>
      </c>
      <c r="F3" s="74">
        <v>2101</v>
      </c>
      <c r="G3" s="37">
        <v>100000</v>
      </c>
      <c r="H3" s="37">
        <v>100000</v>
      </c>
    </row>
    <row r="4" spans="1:8" ht="14.25" customHeight="1">
      <c r="A4" s="72">
        <v>22020102</v>
      </c>
      <c r="B4" s="36" t="s">
        <v>622</v>
      </c>
      <c r="C4" s="47">
        <v>70731</v>
      </c>
      <c r="D4" s="73">
        <v>40000010000</v>
      </c>
      <c r="E4" s="47">
        <v>23540000</v>
      </c>
      <c r="F4" s="74">
        <v>2101</v>
      </c>
      <c r="G4" s="37">
        <v>8000000</v>
      </c>
      <c r="H4" s="37">
        <v>8000000</v>
      </c>
    </row>
    <row r="5" spans="1:8" ht="14.25" customHeight="1">
      <c r="A5" s="72">
        <v>22020201</v>
      </c>
      <c r="B5" s="36" t="s">
        <v>624</v>
      </c>
      <c r="C5" s="47">
        <v>70731</v>
      </c>
      <c r="D5" s="73">
        <v>40000010000</v>
      </c>
      <c r="E5" s="47">
        <v>23540000</v>
      </c>
      <c r="F5" s="74">
        <v>2101</v>
      </c>
      <c r="G5" s="37">
        <v>45480000</v>
      </c>
      <c r="H5" s="37">
        <v>55480000</v>
      </c>
    </row>
    <row r="6" spans="1:8" ht="14.25" customHeight="1">
      <c r="A6" s="72">
        <v>22020301</v>
      </c>
      <c r="B6" s="36" t="s">
        <v>627</v>
      </c>
      <c r="C6" s="47">
        <v>70731</v>
      </c>
      <c r="D6" s="73">
        <v>40000010000</v>
      </c>
      <c r="E6" s="47">
        <v>23540000</v>
      </c>
      <c r="F6" s="74">
        <v>2101</v>
      </c>
      <c r="G6" s="37">
        <v>18730000</v>
      </c>
      <c r="H6" s="37">
        <v>19730000</v>
      </c>
    </row>
    <row r="7" spans="1:8" ht="14.25" customHeight="1">
      <c r="A7" s="72">
        <v>22020306</v>
      </c>
      <c r="B7" s="36" t="s">
        <v>698</v>
      </c>
      <c r="C7" s="47">
        <v>70731</v>
      </c>
      <c r="D7" s="73">
        <v>40000010000</v>
      </c>
      <c r="E7" s="47">
        <v>23540000</v>
      </c>
      <c r="F7" s="74">
        <v>2101</v>
      </c>
      <c r="G7" s="37">
        <v>10000000</v>
      </c>
      <c r="H7" s="37">
        <v>10000000</v>
      </c>
    </row>
    <row r="8" spans="1:8" ht="14.25" customHeight="1">
      <c r="A8" s="72">
        <v>22020307</v>
      </c>
      <c r="B8" s="36" t="s">
        <v>628</v>
      </c>
      <c r="C8" s="47">
        <v>70731</v>
      </c>
      <c r="D8" s="73">
        <v>40000010000</v>
      </c>
      <c r="E8" s="47">
        <v>23540000</v>
      </c>
      <c r="F8" s="74">
        <v>2101</v>
      </c>
      <c r="G8" s="37">
        <v>20000000</v>
      </c>
      <c r="H8" s="37">
        <v>10000000</v>
      </c>
    </row>
    <row r="9" spans="1:8" ht="14.25" customHeight="1">
      <c r="A9" s="72">
        <v>22020309</v>
      </c>
      <c r="B9" s="36" t="s">
        <v>629</v>
      </c>
      <c r="C9" s="47">
        <v>70731</v>
      </c>
      <c r="D9" s="73">
        <v>40000010000</v>
      </c>
      <c r="E9" s="47">
        <v>23540000</v>
      </c>
      <c r="F9" s="74">
        <v>2101</v>
      </c>
      <c r="G9" s="37">
        <v>10000000</v>
      </c>
      <c r="H9" s="37">
        <v>15000000</v>
      </c>
    </row>
    <row r="10" spans="1:8" ht="14.25" customHeight="1">
      <c r="A10" s="72">
        <v>22020311</v>
      </c>
      <c r="B10" s="36" t="s">
        <v>739</v>
      </c>
      <c r="C10" s="47">
        <v>70731</v>
      </c>
      <c r="D10" s="73">
        <v>40000010000</v>
      </c>
      <c r="E10" s="47">
        <v>23540000</v>
      </c>
      <c r="F10" s="74">
        <v>2101</v>
      </c>
      <c r="G10" s="37">
        <v>10000000</v>
      </c>
      <c r="H10" s="37">
        <v>10000000</v>
      </c>
    </row>
    <row r="11" spans="1:8" ht="14.25" customHeight="1">
      <c r="A11" s="72">
        <v>22020401</v>
      </c>
      <c r="B11" s="36" t="s">
        <v>630</v>
      </c>
      <c r="C11" s="47">
        <v>70731</v>
      </c>
      <c r="D11" s="73">
        <v>40000010000</v>
      </c>
      <c r="E11" s="47">
        <v>23540000</v>
      </c>
      <c r="F11" s="74">
        <v>2101</v>
      </c>
      <c r="G11" s="37">
        <v>10500000</v>
      </c>
      <c r="H11" s="37">
        <v>10500000</v>
      </c>
    </row>
    <row r="12" spans="1:8" ht="14.25" customHeight="1">
      <c r="A12" s="72">
        <v>22020404</v>
      </c>
      <c r="B12" s="36" t="s">
        <v>707</v>
      </c>
      <c r="C12" s="47">
        <v>70731</v>
      </c>
      <c r="D12" s="73">
        <v>40000010000</v>
      </c>
      <c r="E12" s="47">
        <v>23540000</v>
      </c>
      <c r="F12" s="74">
        <v>2101</v>
      </c>
      <c r="G12" s="37">
        <v>50000</v>
      </c>
      <c r="H12" s="37">
        <v>50000</v>
      </c>
    </row>
    <row r="13" spans="1:8" ht="14.25" customHeight="1">
      <c r="A13" s="72">
        <v>22020405</v>
      </c>
      <c r="B13" s="36" t="s">
        <v>632</v>
      </c>
      <c r="C13" s="47">
        <v>70731</v>
      </c>
      <c r="D13" s="73">
        <v>40000010000</v>
      </c>
      <c r="E13" s="47">
        <v>23540000</v>
      </c>
      <c r="F13" s="74">
        <v>2101</v>
      </c>
      <c r="G13" s="37">
        <v>5300000</v>
      </c>
      <c r="H13" s="37">
        <v>5300000</v>
      </c>
    </row>
    <row r="14" spans="1:8" ht="14.25" customHeight="1">
      <c r="A14" s="72">
        <v>22020406</v>
      </c>
      <c r="B14" s="36" t="s">
        <v>633</v>
      </c>
      <c r="C14" s="47">
        <v>70731</v>
      </c>
      <c r="D14" s="73">
        <v>40000010000</v>
      </c>
      <c r="E14" s="47">
        <v>23540000</v>
      </c>
      <c r="F14" s="74">
        <v>2101</v>
      </c>
      <c r="G14" s="37">
        <v>17000000</v>
      </c>
      <c r="H14" s="37">
        <v>20000000</v>
      </c>
    </row>
    <row r="15" spans="1:8" ht="14.25" customHeight="1">
      <c r="A15" s="72">
        <v>22020501</v>
      </c>
      <c r="B15" s="36" t="s">
        <v>676</v>
      </c>
      <c r="C15" s="47">
        <v>70731</v>
      </c>
      <c r="D15" s="73">
        <v>40000010000</v>
      </c>
      <c r="E15" s="47">
        <v>23540000</v>
      </c>
      <c r="F15" s="74">
        <v>2101</v>
      </c>
      <c r="G15" s="37">
        <v>5000000</v>
      </c>
      <c r="H15" s="37">
        <v>5000000</v>
      </c>
    </row>
    <row r="16" spans="1:8" ht="14.25" customHeight="1">
      <c r="A16" s="72">
        <v>22020605</v>
      </c>
      <c r="B16" s="36" t="s">
        <v>750</v>
      </c>
      <c r="C16" s="47">
        <v>70731</v>
      </c>
      <c r="D16" s="73">
        <v>40000010000</v>
      </c>
      <c r="E16" s="47">
        <v>23540000</v>
      </c>
      <c r="F16" s="74">
        <v>2101</v>
      </c>
      <c r="G16" s="37">
        <v>60000</v>
      </c>
      <c r="H16" s="37">
        <v>60000</v>
      </c>
    </row>
    <row r="17" spans="1:8" ht="14.25" customHeight="1">
      <c r="A17" s="72">
        <v>22020801</v>
      </c>
      <c r="B17" s="36" t="s">
        <v>647</v>
      </c>
      <c r="C17" s="47">
        <v>70731</v>
      </c>
      <c r="D17" s="73">
        <v>40000010000</v>
      </c>
      <c r="E17" s="47">
        <v>23540000</v>
      </c>
      <c r="F17" s="74">
        <v>2101</v>
      </c>
      <c r="G17" s="37">
        <v>200000</v>
      </c>
      <c r="H17" s="37">
        <v>200000</v>
      </c>
    </row>
    <row r="18" spans="1:8" ht="14.25" customHeight="1">
      <c r="A18" s="72">
        <v>22020803</v>
      </c>
      <c r="B18" s="36" t="s">
        <v>635</v>
      </c>
      <c r="C18" s="47">
        <v>70731</v>
      </c>
      <c r="D18" s="73">
        <v>40000010000</v>
      </c>
      <c r="E18" s="47">
        <v>23540000</v>
      </c>
      <c r="F18" s="74">
        <v>2101</v>
      </c>
      <c r="G18" s="37">
        <v>200000</v>
      </c>
      <c r="H18" s="37">
        <v>200000</v>
      </c>
    </row>
    <row r="19" spans="1:8" ht="14.25" customHeight="1">
      <c r="A19" s="72">
        <v>22020901</v>
      </c>
      <c r="B19" s="36" t="s">
        <v>648</v>
      </c>
      <c r="C19" s="47">
        <v>70731</v>
      </c>
      <c r="D19" s="73">
        <v>40000010000</v>
      </c>
      <c r="E19" s="47">
        <v>23540000</v>
      </c>
      <c r="F19" s="74">
        <v>2101</v>
      </c>
      <c r="G19" s="37">
        <v>30000</v>
      </c>
      <c r="H19" s="37">
        <v>30000</v>
      </c>
    </row>
    <row r="20" spans="1:8" ht="14.25" customHeight="1">
      <c r="A20" s="72">
        <v>22020902</v>
      </c>
      <c r="B20" s="36" t="s">
        <v>760</v>
      </c>
      <c r="C20" s="47">
        <v>70731</v>
      </c>
      <c r="D20" s="73">
        <v>40000010000</v>
      </c>
      <c r="E20" s="47">
        <v>23540000</v>
      </c>
      <c r="F20" s="74">
        <v>2101</v>
      </c>
      <c r="G20" s="37">
        <v>5000000</v>
      </c>
      <c r="H20" s="37">
        <v>7000000</v>
      </c>
    </row>
    <row r="21" spans="1:8" ht="14.25" customHeight="1">
      <c r="A21" s="72">
        <v>22021004</v>
      </c>
      <c r="B21" s="36" t="s">
        <v>637</v>
      </c>
      <c r="C21" s="47">
        <v>70731</v>
      </c>
      <c r="D21" s="73">
        <v>40000010000</v>
      </c>
      <c r="E21" s="47">
        <v>23540000</v>
      </c>
      <c r="F21" s="74">
        <v>2101</v>
      </c>
      <c r="G21" s="37">
        <v>770000</v>
      </c>
      <c r="H21" s="37">
        <v>770000</v>
      </c>
    </row>
    <row r="22" spans="1:8" ht="14.25" customHeight="1">
      <c r="A22" s="50"/>
      <c r="B22" s="42" t="s">
        <v>640</v>
      </c>
      <c r="C22" s="50"/>
      <c r="D22" s="50"/>
      <c r="E22" s="50"/>
      <c r="F22" s="50"/>
      <c r="G22" s="43">
        <v>166420000</v>
      </c>
      <c r="H22" s="43">
        <v>177420000</v>
      </c>
    </row>
  </sheetData>
  <pageMargins left="0.7" right="0.7" top="0.75" bottom="0.75" header="0.3" footer="0.3"/>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1256</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70731</v>
      </c>
      <c r="D3" s="70">
        <v>40000010000</v>
      </c>
      <c r="E3" s="54">
        <v>23510200</v>
      </c>
      <c r="F3" s="71">
        <v>3101</v>
      </c>
      <c r="G3" s="56">
        <v>5000000</v>
      </c>
      <c r="H3" s="56">
        <v>5000000</v>
      </c>
    </row>
    <row r="4" spans="1:9" ht="14.25" customHeight="1">
      <c r="A4" s="72">
        <v>32010108</v>
      </c>
      <c r="B4" s="36" t="s">
        <v>711</v>
      </c>
      <c r="C4" s="47">
        <v>70731</v>
      </c>
      <c r="D4" s="73">
        <v>40000010000</v>
      </c>
      <c r="E4" s="47">
        <v>23540000</v>
      </c>
      <c r="F4" s="74">
        <v>3101</v>
      </c>
      <c r="G4" s="37">
        <v>25000000</v>
      </c>
      <c r="H4" s="37">
        <v>50000000</v>
      </c>
    </row>
    <row r="5" spans="1:9" ht="14.25" customHeight="1">
      <c r="A5" s="72">
        <v>32010110</v>
      </c>
      <c r="B5" s="36" t="s">
        <v>688</v>
      </c>
      <c r="C5" s="47">
        <v>70731</v>
      </c>
      <c r="D5" s="73">
        <v>40000010000</v>
      </c>
      <c r="E5" s="47">
        <v>23540000</v>
      </c>
      <c r="F5" s="74">
        <v>3101</v>
      </c>
      <c r="G5" s="37">
        <v>35000000</v>
      </c>
      <c r="H5" s="37">
        <v>60000000</v>
      </c>
    </row>
    <row r="6" spans="1:9" ht="14.25" customHeight="1">
      <c r="A6" s="72">
        <v>32010129</v>
      </c>
      <c r="B6" s="36" t="s">
        <v>712</v>
      </c>
      <c r="C6" s="47">
        <v>70731</v>
      </c>
      <c r="D6" s="73">
        <v>40000010000</v>
      </c>
      <c r="E6" s="47">
        <v>23540000</v>
      </c>
      <c r="F6" s="74">
        <v>3101</v>
      </c>
      <c r="G6" s="37">
        <v>5000000</v>
      </c>
      <c r="H6" s="37">
        <v>5000000</v>
      </c>
    </row>
    <row r="7" spans="1:9" ht="14.25" customHeight="1">
      <c r="A7" s="72">
        <v>32010501</v>
      </c>
      <c r="B7" s="36" t="s">
        <v>701</v>
      </c>
      <c r="C7" s="47">
        <v>70731</v>
      </c>
      <c r="D7" s="73">
        <v>40000010000</v>
      </c>
      <c r="E7" s="47">
        <v>23540000</v>
      </c>
      <c r="F7" s="74">
        <v>3101</v>
      </c>
      <c r="G7" s="37">
        <v>3260000</v>
      </c>
      <c r="H7" s="37">
        <v>5000000</v>
      </c>
    </row>
    <row r="8" spans="1:9" ht="14.25" customHeight="1">
      <c r="A8" s="72">
        <v>32010502</v>
      </c>
      <c r="B8" s="36" t="s">
        <v>960</v>
      </c>
      <c r="C8" s="47">
        <v>70731</v>
      </c>
      <c r="D8" s="73">
        <v>40000010000</v>
      </c>
      <c r="E8" s="47">
        <v>23540000</v>
      </c>
      <c r="F8" s="74">
        <v>3101</v>
      </c>
      <c r="G8" s="37">
        <v>1100000</v>
      </c>
      <c r="H8" s="60" t="s">
        <v>252</v>
      </c>
    </row>
    <row r="9" spans="1:9" ht="14.25" customHeight="1">
      <c r="A9" s="72">
        <v>32010505</v>
      </c>
      <c r="B9" s="36" t="s">
        <v>774</v>
      </c>
      <c r="C9" s="47">
        <v>70731</v>
      </c>
      <c r="D9" s="73">
        <v>40000010000</v>
      </c>
      <c r="E9" s="47">
        <v>23540000</v>
      </c>
      <c r="F9" s="74">
        <v>3101</v>
      </c>
      <c r="G9" s="37">
        <v>1680000</v>
      </c>
      <c r="H9" s="60" t="s">
        <v>252</v>
      </c>
    </row>
    <row r="10" spans="1:9" ht="14.25" customHeight="1">
      <c r="A10" s="72">
        <v>32010510</v>
      </c>
      <c r="B10" s="36" t="s">
        <v>1257</v>
      </c>
      <c r="C10" s="47">
        <v>70731</v>
      </c>
      <c r="D10" s="73">
        <v>40000010000</v>
      </c>
      <c r="E10" s="47">
        <v>23540000</v>
      </c>
      <c r="F10" s="74">
        <v>3101</v>
      </c>
      <c r="G10" s="37">
        <v>750000</v>
      </c>
      <c r="H10" s="60" t="s">
        <v>252</v>
      </c>
    </row>
    <row r="11" spans="1:9" ht="14.25" customHeight="1">
      <c r="A11" s="72">
        <v>32010601</v>
      </c>
      <c r="B11" s="36" t="s">
        <v>715</v>
      </c>
      <c r="C11" s="47">
        <v>70731</v>
      </c>
      <c r="D11" s="73">
        <v>40000010000</v>
      </c>
      <c r="E11" s="47">
        <v>23540000</v>
      </c>
      <c r="F11" s="74">
        <v>3101</v>
      </c>
      <c r="G11" s="37">
        <v>3930000</v>
      </c>
      <c r="H11" s="37">
        <v>5000000</v>
      </c>
    </row>
    <row r="12" spans="1:9" ht="14.25" customHeight="1">
      <c r="A12" s="72">
        <v>32010602</v>
      </c>
      <c r="B12" s="36" t="s">
        <v>716</v>
      </c>
      <c r="C12" s="47">
        <v>70731</v>
      </c>
      <c r="D12" s="73">
        <v>40000010000</v>
      </c>
      <c r="E12" s="47">
        <v>23540000</v>
      </c>
      <c r="F12" s="74">
        <v>3101</v>
      </c>
      <c r="G12" s="37">
        <v>2399000</v>
      </c>
      <c r="H12" s="60" t="s">
        <v>252</v>
      </c>
    </row>
    <row r="13" spans="1:9" ht="14.25" customHeight="1">
      <c r="A13" s="72">
        <v>32010603</v>
      </c>
      <c r="B13" s="36" t="s">
        <v>819</v>
      </c>
      <c r="C13" s="47">
        <v>70731</v>
      </c>
      <c r="D13" s="73">
        <v>40000010000</v>
      </c>
      <c r="E13" s="47">
        <v>23540000</v>
      </c>
      <c r="F13" s="74">
        <v>3101</v>
      </c>
      <c r="G13" s="37">
        <v>1000000</v>
      </c>
      <c r="H13" s="60" t="s">
        <v>252</v>
      </c>
    </row>
    <row r="14" spans="1:9" ht="14.25" customHeight="1">
      <c r="A14" s="72">
        <v>32010604</v>
      </c>
      <c r="B14" s="36" t="s">
        <v>961</v>
      </c>
      <c r="C14" s="47">
        <v>70731</v>
      </c>
      <c r="D14" s="73">
        <v>40000010000</v>
      </c>
      <c r="E14" s="47">
        <v>23540000</v>
      </c>
      <c r="F14" s="74">
        <v>3101</v>
      </c>
      <c r="G14" s="37">
        <v>427500</v>
      </c>
      <c r="H14" s="60" t="s">
        <v>252</v>
      </c>
    </row>
    <row r="15" spans="1:9" ht="14.25" customHeight="1">
      <c r="A15" s="72">
        <v>32010606</v>
      </c>
      <c r="B15" s="36" t="s">
        <v>962</v>
      </c>
      <c r="C15" s="47">
        <v>70731</v>
      </c>
      <c r="D15" s="73">
        <v>40000010000</v>
      </c>
      <c r="E15" s="47">
        <v>23540000</v>
      </c>
      <c r="F15" s="74">
        <v>3101</v>
      </c>
      <c r="G15" s="37">
        <v>2422500</v>
      </c>
      <c r="H15" s="60" t="s">
        <v>252</v>
      </c>
    </row>
    <row r="16" spans="1:9" ht="14.25" customHeight="1">
      <c r="A16" s="72">
        <v>32010607</v>
      </c>
      <c r="B16" s="36" t="s">
        <v>820</v>
      </c>
      <c r="C16" s="47">
        <v>70731</v>
      </c>
      <c r="D16" s="73">
        <v>40000010000</v>
      </c>
      <c r="E16" s="47">
        <v>23540000</v>
      </c>
      <c r="F16" s="74">
        <v>3101</v>
      </c>
      <c r="G16" s="37">
        <v>180000</v>
      </c>
      <c r="H16" s="60" t="s">
        <v>252</v>
      </c>
    </row>
    <row r="17" spans="1:8" ht="14.25" customHeight="1">
      <c r="A17" s="72">
        <v>32010609</v>
      </c>
      <c r="B17" s="36" t="s">
        <v>821</v>
      </c>
      <c r="C17" s="47">
        <v>70731</v>
      </c>
      <c r="D17" s="73">
        <v>40000010000</v>
      </c>
      <c r="E17" s="47">
        <v>23540000</v>
      </c>
      <c r="F17" s="74">
        <v>3101</v>
      </c>
      <c r="G17" s="37">
        <v>340000</v>
      </c>
      <c r="H17" s="60" t="s">
        <v>252</v>
      </c>
    </row>
    <row r="18" spans="1:8" ht="14.25" customHeight="1">
      <c r="A18" s="72">
        <v>32010610</v>
      </c>
      <c r="B18" s="36" t="s">
        <v>963</v>
      </c>
      <c r="C18" s="47">
        <v>70731</v>
      </c>
      <c r="D18" s="73">
        <v>40000010000</v>
      </c>
      <c r="E18" s="47">
        <v>23540000</v>
      </c>
      <c r="F18" s="74">
        <v>3101</v>
      </c>
      <c r="G18" s="37">
        <v>1440000</v>
      </c>
      <c r="H18" s="60" t="s">
        <v>252</v>
      </c>
    </row>
    <row r="19" spans="1:8" ht="14.25" customHeight="1">
      <c r="A19" s="72">
        <v>32010611</v>
      </c>
      <c r="B19" s="36" t="s">
        <v>1037</v>
      </c>
      <c r="C19" s="47">
        <v>70731</v>
      </c>
      <c r="D19" s="73">
        <v>40000010000</v>
      </c>
      <c r="E19" s="47">
        <v>23540000</v>
      </c>
      <c r="F19" s="74">
        <v>3101</v>
      </c>
      <c r="G19" s="37">
        <v>2150000</v>
      </c>
      <c r="H19" s="37">
        <v>15000000</v>
      </c>
    </row>
    <row r="20" spans="1:8" ht="14.25" customHeight="1">
      <c r="A20" s="72">
        <v>32010612</v>
      </c>
      <c r="B20" s="36" t="s">
        <v>822</v>
      </c>
      <c r="C20" s="47">
        <v>70731</v>
      </c>
      <c r="D20" s="73">
        <v>40000010000</v>
      </c>
      <c r="E20" s="47">
        <v>23540000</v>
      </c>
      <c r="F20" s="74">
        <v>3101</v>
      </c>
      <c r="G20" s="37">
        <v>175000</v>
      </c>
      <c r="H20" s="60" t="s">
        <v>252</v>
      </c>
    </row>
    <row r="21" spans="1:8" ht="14.25" customHeight="1">
      <c r="A21" s="72">
        <v>32010614</v>
      </c>
      <c r="B21" s="36" t="s">
        <v>964</v>
      </c>
      <c r="C21" s="47">
        <v>70731</v>
      </c>
      <c r="D21" s="73">
        <v>40000010000</v>
      </c>
      <c r="E21" s="47">
        <v>23540000</v>
      </c>
      <c r="F21" s="74">
        <v>3101</v>
      </c>
      <c r="G21" s="37">
        <v>996000</v>
      </c>
      <c r="H21" s="60" t="s">
        <v>252</v>
      </c>
    </row>
    <row r="22" spans="1:8" ht="14.25" customHeight="1">
      <c r="A22" s="72">
        <v>32010617</v>
      </c>
      <c r="B22" s="36" t="s">
        <v>1258</v>
      </c>
      <c r="C22" s="47">
        <v>70731</v>
      </c>
      <c r="D22" s="73">
        <v>40000010000</v>
      </c>
      <c r="E22" s="47">
        <v>23540000</v>
      </c>
      <c r="F22" s="74">
        <v>3101</v>
      </c>
      <c r="G22" s="37">
        <v>2750000</v>
      </c>
      <c r="H22" s="60" t="s">
        <v>252</v>
      </c>
    </row>
    <row r="23" spans="1:8" ht="14.25" customHeight="1">
      <c r="A23" s="72">
        <v>32030109</v>
      </c>
      <c r="B23" s="36" t="s">
        <v>741</v>
      </c>
      <c r="C23" s="47">
        <v>70731</v>
      </c>
      <c r="D23" s="73">
        <v>40000010000</v>
      </c>
      <c r="E23" s="47">
        <v>23540000</v>
      </c>
      <c r="F23" s="74">
        <v>3101</v>
      </c>
      <c r="G23" s="37">
        <v>55000000</v>
      </c>
      <c r="H23" s="37">
        <v>5000000</v>
      </c>
    </row>
    <row r="24" spans="1:8" ht="14.25" customHeight="1">
      <c r="A24" s="50"/>
      <c r="B24" s="42" t="s">
        <v>612</v>
      </c>
      <c r="C24" s="50"/>
      <c r="D24" s="50"/>
      <c r="E24" s="50"/>
      <c r="F24" s="50"/>
      <c r="G24" s="43">
        <v>150000000</v>
      </c>
      <c r="H24" s="43">
        <v>150000000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1259</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5" customHeight="1">
      <c r="A3" s="69">
        <v>21010101</v>
      </c>
      <c r="B3" s="28" t="s">
        <v>620</v>
      </c>
      <c r="C3" s="54">
        <v>70131</v>
      </c>
      <c r="D3" s="70">
        <v>130000010105</v>
      </c>
      <c r="E3" s="54">
        <v>23510200</v>
      </c>
      <c r="F3" s="71">
        <v>2101</v>
      </c>
      <c r="G3" s="29">
        <v>1150121811</v>
      </c>
      <c r="H3" s="29">
        <v>872392000</v>
      </c>
    </row>
    <row r="4" spans="1:9" ht="14.25" customHeight="1">
      <c r="A4" s="72">
        <v>22020101</v>
      </c>
      <c r="B4" s="36" t="s">
        <v>646</v>
      </c>
      <c r="C4" s="47">
        <v>70721</v>
      </c>
      <c r="D4" s="73">
        <v>40000010000</v>
      </c>
      <c r="E4" s="47">
        <v>23510200</v>
      </c>
      <c r="F4" s="74">
        <v>2101</v>
      </c>
      <c r="G4" s="37">
        <v>2000000</v>
      </c>
      <c r="H4" s="37">
        <v>3000000</v>
      </c>
    </row>
    <row r="5" spans="1:9" ht="14.25" customHeight="1">
      <c r="A5" s="72">
        <v>22020102</v>
      </c>
      <c r="B5" s="36" t="s">
        <v>622</v>
      </c>
      <c r="C5" s="47">
        <v>70722</v>
      </c>
      <c r="D5" s="73">
        <v>40000010000</v>
      </c>
      <c r="E5" s="47">
        <v>23510200</v>
      </c>
      <c r="F5" s="74">
        <v>2101</v>
      </c>
      <c r="G5" s="37">
        <v>2500000</v>
      </c>
      <c r="H5" s="37">
        <v>5000000</v>
      </c>
    </row>
    <row r="6" spans="1:9" ht="14.25" customHeight="1">
      <c r="A6" s="72">
        <v>22020203</v>
      </c>
      <c r="B6" s="36" t="s">
        <v>625</v>
      </c>
      <c r="C6" s="47">
        <v>70731</v>
      </c>
      <c r="D6" s="73">
        <v>40000010000</v>
      </c>
      <c r="E6" s="47">
        <v>23510200</v>
      </c>
      <c r="F6" s="74">
        <v>2101</v>
      </c>
      <c r="G6" s="37">
        <v>2000000</v>
      </c>
      <c r="H6" s="37">
        <v>3000000</v>
      </c>
    </row>
    <row r="7" spans="1:9" ht="14.25" customHeight="1">
      <c r="A7" s="72">
        <v>22020201</v>
      </c>
      <c r="B7" s="36" t="s">
        <v>624</v>
      </c>
      <c r="C7" s="47">
        <v>70731</v>
      </c>
      <c r="D7" s="73">
        <v>40000010000</v>
      </c>
      <c r="E7" s="47">
        <v>23510200</v>
      </c>
      <c r="F7" s="74">
        <v>2101</v>
      </c>
      <c r="G7" s="37">
        <v>10000000</v>
      </c>
      <c r="H7" s="60" t="s">
        <v>252</v>
      </c>
    </row>
    <row r="8" spans="1:9" ht="14.25" customHeight="1">
      <c r="A8" s="72">
        <v>22020301</v>
      </c>
      <c r="B8" s="36" t="s">
        <v>627</v>
      </c>
      <c r="C8" s="47">
        <v>70731</v>
      </c>
      <c r="D8" s="73">
        <v>40000010000</v>
      </c>
      <c r="E8" s="47">
        <v>23510200</v>
      </c>
      <c r="F8" s="74">
        <v>2101</v>
      </c>
      <c r="G8" s="37">
        <v>3000000</v>
      </c>
      <c r="H8" s="37">
        <v>5000000</v>
      </c>
    </row>
    <row r="9" spans="1:9" ht="14.25" customHeight="1">
      <c r="A9" s="72">
        <v>22020305</v>
      </c>
      <c r="B9" s="36" t="s">
        <v>738</v>
      </c>
      <c r="C9" s="47">
        <v>70731</v>
      </c>
      <c r="D9" s="73">
        <v>40000010000</v>
      </c>
      <c r="E9" s="47">
        <v>23510200</v>
      </c>
      <c r="F9" s="74">
        <v>2101</v>
      </c>
      <c r="G9" s="37">
        <v>3000000</v>
      </c>
      <c r="H9" s="37">
        <v>3000000</v>
      </c>
    </row>
    <row r="10" spans="1:9" ht="14.25" customHeight="1">
      <c r="A10" s="72">
        <v>22020306</v>
      </c>
      <c r="B10" s="36" t="s">
        <v>698</v>
      </c>
      <c r="C10" s="47">
        <v>70731</v>
      </c>
      <c r="D10" s="73">
        <v>40000010000</v>
      </c>
      <c r="E10" s="47">
        <v>23510200</v>
      </c>
      <c r="F10" s="74">
        <v>2101</v>
      </c>
      <c r="G10" s="37">
        <v>4000000</v>
      </c>
      <c r="H10" s="37">
        <v>4000000</v>
      </c>
    </row>
    <row r="11" spans="1:9" ht="14.25" customHeight="1">
      <c r="A11" s="72">
        <v>22020307</v>
      </c>
      <c r="B11" s="36" t="s">
        <v>628</v>
      </c>
      <c r="C11" s="47">
        <v>70731</v>
      </c>
      <c r="D11" s="73">
        <v>40000010000</v>
      </c>
      <c r="E11" s="47">
        <v>23510200</v>
      </c>
      <c r="F11" s="74">
        <v>2101</v>
      </c>
      <c r="G11" s="37">
        <v>60000000</v>
      </c>
      <c r="H11" s="37">
        <v>62000000</v>
      </c>
    </row>
    <row r="12" spans="1:9" ht="14.25" customHeight="1">
      <c r="A12" s="72">
        <v>22020309</v>
      </c>
      <c r="B12" s="36" t="s">
        <v>629</v>
      </c>
      <c r="C12" s="47">
        <v>70731</v>
      </c>
      <c r="D12" s="73">
        <v>40000010000</v>
      </c>
      <c r="E12" s="47">
        <v>23510200</v>
      </c>
      <c r="F12" s="74">
        <v>2101</v>
      </c>
      <c r="G12" s="37">
        <v>5000000</v>
      </c>
      <c r="H12" s="37">
        <v>5000000</v>
      </c>
    </row>
    <row r="13" spans="1:9" ht="14.25" customHeight="1">
      <c r="A13" s="72">
        <v>22020401</v>
      </c>
      <c r="B13" s="36" t="s">
        <v>630</v>
      </c>
      <c r="C13" s="47">
        <v>70731</v>
      </c>
      <c r="D13" s="73">
        <v>40000010000</v>
      </c>
      <c r="E13" s="47">
        <v>23510200</v>
      </c>
      <c r="F13" s="74">
        <v>2101</v>
      </c>
      <c r="G13" s="37">
        <v>4500000</v>
      </c>
      <c r="H13" s="37">
        <v>7000000</v>
      </c>
    </row>
    <row r="14" spans="1:9" ht="14.25" customHeight="1">
      <c r="A14" s="72">
        <v>22020402</v>
      </c>
      <c r="B14" s="36" t="s">
        <v>792</v>
      </c>
      <c r="C14" s="47">
        <v>70731</v>
      </c>
      <c r="D14" s="73">
        <v>40000010000</v>
      </c>
      <c r="E14" s="47">
        <v>23510200</v>
      </c>
      <c r="F14" s="74">
        <v>2101</v>
      </c>
      <c r="G14" s="60" t="s">
        <v>252</v>
      </c>
      <c r="H14" s="37">
        <v>2500000</v>
      </c>
    </row>
    <row r="15" spans="1:9" ht="14.25" customHeight="1">
      <c r="A15" s="72">
        <v>22020403</v>
      </c>
      <c r="B15" s="36" t="s">
        <v>631</v>
      </c>
      <c r="C15" s="47">
        <v>70731</v>
      </c>
      <c r="D15" s="73">
        <v>40000010000</v>
      </c>
      <c r="E15" s="47">
        <v>23510200</v>
      </c>
      <c r="F15" s="74">
        <v>2101</v>
      </c>
      <c r="G15" s="37">
        <v>2000000</v>
      </c>
      <c r="H15" s="37">
        <v>2000000</v>
      </c>
    </row>
    <row r="16" spans="1:9" ht="14.25" customHeight="1">
      <c r="A16" s="72">
        <v>22020404</v>
      </c>
      <c r="B16" s="36" t="s">
        <v>707</v>
      </c>
      <c r="C16" s="47">
        <v>70731</v>
      </c>
      <c r="D16" s="73">
        <v>40000010000</v>
      </c>
      <c r="E16" s="47">
        <v>23510200</v>
      </c>
      <c r="F16" s="74">
        <v>2101</v>
      </c>
      <c r="G16" s="37">
        <v>3000000</v>
      </c>
      <c r="H16" s="37">
        <v>5000000</v>
      </c>
    </row>
    <row r="17" spans="1:8" ht="14.25" customHeight="1">
      <c r="A17" s="72">
        <v>22020405</v>
      </c>
      <c r="B17" s="36" t="s">
        <v>632</v>
      </c>
      <c r="C17" s="47">
        <v>70731</v>
      </c>
      <c r="D17" s="73">
        <v>40000010000</v>
      </c>
      <c r="E17" s="47">
        <v>23510200</v>
      </c>
      <c r="F17" s="74">
        <v>2101</v>
      </c>
      <c r="G17" s="37">
        <v>5000000</v>
      </c>
      <c r="H17" s="37">
        <v>7000000</v>
      </c>
    </row>
    <row r="18" spans="1:8" ht="14.25" customHeight="1">
      <c r="A18" s="72">
        <v>22020406</v>
      </c>
      <c r="B18" s="36" t="s">
        <v>633</v>
      </c>
      <c r="C18" s="47">
        <v>70731</v>
      </c>
      <c r="D18" s="73">
        <v>40000010000</v>
      </c>
      <c r="E18" s="47">
        <v>23510200</v>
      </c>
      <c r="F18" s="74">
        <v>2101</v>
      </c>
      <c r="G18" s="37">
        <v>17000000</v>
      </c>
      <c r="H18" s="37">
        <v>40000000</v>
      </c>
    </row>
    <row r="19" spans="1:8" ht="14.25" customHeight="1">
      <c r="A19" s="72">
        <v>22020414</v>
      </c>
      <c r="B19" s="36" t="s">
        <v>1119</v>
      </c>
      <c r="C19" s="47">
        <v>70722</v>
      </c>
      <c r="D19" s="73">
        <v>40000010000</v>
      </c>
      <c r="E19" s="47">
        <v>23510200</v>
      </c>
      <c r="F19" s="74">
        <v>2101</v>
      </c>
      <c r="G19" s="37">
        <v>15000000</v>
      </c>
      <c r="H19" s="37">
        <v>40000000</v>
      </c>
    </row>
    <row r="20" spans="1:8" ht="14.25" customHeight="1">
      <c r="A20" s="72">
        <v>22020501</v>
      </c>
      <c r="B20" s="36" t="s">
        <v>676</v>
      </c>
      <c r="C20" s="47">
        <v>70721</v>
      </c>
      <c r="D20" s="73">
        <v>40000010000</v>
      </c>
      <c r="E20" s="47">
        <v>23510200</v>
      </c>
      <c r="F20" s="74">
        <v>2101</v>
      </c>
      <c r="G20" s="37">
        <v>15000000</v>
      </c>
      <c r="H20" s="37">
        <v>11000000</v>
      </c>
    </row>
    <row r="21" spans="1:8" ht="14.25" customHeight="1">
      <c r="A21" s="72">
        <v>22020502</v>
      </c>
      <c r="B21" s="36" t="s">
        <v>1260</v>
      </c>
      <c r="C21" s="47">
        <v>70731</v>
      </c>
      <c r="D21" s="73">
        <v>40000010000</v>
      </c>
      <c r="E21" s="47">
        <v>23510200</v>
      </c>
      <c r="F21" s="74">
        <v>2101</v>
      </c>
      <c r="G21" s="60" t="s">
        <v>252</v>
      </c>
      <c r="H21" s="37">
        <v>3500000</v>
      </c>
    </row>
    <row r="22" spans="1:8" ht="14.25" customHeight="1">
      <c r="A22" s="72">
        <v>22020503</v>
      </c>
      <c r="B22" s="36" t="s">
        <v>786</v>
      </c>
      <c r="C22" s="47">
        <v>70721</v>
      </c>
      <c r="D22" s="73">
        <v>40000010000</v>
      </c>
      <c r="E22" s="47">
        <v>23510200</v>
      </c>
      <c r="F22" s="74">
        <v>2101</v>
      </c>
      <c r="G22" s="37">
        <v>10000000</v>
      </c>
      <c r="H22" s="60" t="s">
        <v>252</v>
      </c>
    </row>
    <row r="23" spans="1:8" ht="14.25" customHeight="1">
      <c r="A23" s="72">
        <v>22020505</v>
      </c>
      <c r="B23" s="36" t="s">
        <v>776</v>
      </c>
      <c r="C23" s="47">
        <v>70722</v>
      </c>
      <c r="D23" s="73">
        <v>40000010000</v>
      </c>
      <c r="E23" s="47">
        <v>23510200</v>
      </c>
      <c r="F23" s="74">
        <v>2101</v>
      </c>
      <c r="G23" s="60" t="s">
        <v>252</v>
      </c>
      <c r="H23" s="37">
        <v>3000000</v>
      </c>
    </row>
    <row r="24" spans="1:8" ht="14.25" customHeight="1">
      <c r="A24" s="72">
        <v>22020506</v>
      </c>
      <c r="B24" s="36" t="s">
        <v>1261</v>
      </c>
      <c r="C24" s="47">
        <v>70722</v>
      </c>
      <c r="D24" s="73">
        <v>40000010000</v>
      </c>
      <c r="E24" s="47">
        <v>23510200</v>
      </c>
      <c r="F24" s="74">
        <v>2101</v>
      </c>
      <c r="G24" s="60" t="s">
        <v>252</v>
      </c>
      <c r="H24" s="37">
        <v>5000000</v>
      </c>
    </row>
    <row r="25" spans="1:8" ht="14.25" customHeight="1">
      <c r="A25" s="72">
        <v>22020605</v>
      </c>
      <c r="B25" s="36" t="s">
        <v>750</v>
      </c>
      <c r="C25" s="47">
        <v>70731</v>
      </c>
      <c r="D25" s="73">
        <v>40000010000</v>
      </c>
      <c r="E25" s="47">
        <v>23510200</v>
      </c>
      <c r="F25" s="74">
        <v>2101</v>
      </c>
      <c r="G25" s="37">
        <v>2000000</v>
      </c>
      <c r="H25" s="37">
        <v>3500000</v>
      </c>
    </row>
    <row r="26" spans="1:8" ht="14.25" customHeight="1">
      <c r="A26" s="72">
        <v>22020709</v>
      </c>
      <c r="B26" s="36" t="s">
        <v>777</v>
      </c>
      <c r="C26" s="47">
        <v>70731</v>
      </c>
      <c r="D26" s="73">
        <v>40000010000</v>
      </c>
      <c r="E26" s="47">
        <v>23510200</v>
      </c>
      <c r="F26" s="74">
        <v>2101</v>
      </c>
      <c r="G26" s="37">
        <v>1000000</v>
      </c>
      <c r="H26" s="37">
        <v>1500000</v>
      </c>
    </row>
    <row r="27" spans="1:8" ht="14.25" customHeight="1">
      <c r="A27" s="72">
        <v>22020801</v>
      </c>
      <c r="B27" s="36" t="s">
        <v>647</v>
      </c>
      <c r="C27" s="47">
        <v>70731</v>
      </c>
      <c r="D27" s="73">
        <v>40000010000</v>
      </c>
      <c r="E27" s="47">
        <v>23510200</v>
      </c>
      <c r="F27" s="74">
        <v>2101</v>
      </c>
      <c r="G27" s="37">
        <v>2600000</v>
      </c>
      <c r="H27" s="37">
        <v>2600000</v>
      </c>
    </row>
    <row r="28" spans="1:8" ht="14.25" customHeight="1">
      <c r="A28" s="72">
        <v>22020807</v>
      </c>
      <c r="B28" s="36" t="s">
        <v>827</v>
      </c>
      <c r="C28" s="47">
        <v>70731</v>
      </c>
      <c r="D28" s="73">
        <v>40000010000</v>
      </c>
      <c r="E28" s="47">
        <v>23510200</v>
      </c>
      <c r="F28" s="74">
        <v>2101</v>
      </c>
      <c r="G28" s="37">
        <v>10000000</v>
      </c>
      <c r="H28" s="37">
        <v>20000000</v>
      </c>
    </row>
    <row r="29" spans="1:8" ht="14.25" customHeight="1">
      <c r="A29" s="72">
        <v>22020901</v>
      </c>
      <c r="B29" s="36" t="s">
        <v>648</v>
      </c>
      <c r="C29" s="47">
        <v>70731</v>
      </c>
      <c r="D29" s="73">
        <v>40000010000</v>
      </c>
      <c r="E29" s="47">
        <v>23510200</v>
      </c>
      <c r="F29" s="74">
        <v>2101</v>
      </c>
      <c r="G29" s="37">
        <v>300000</v>
      </c>
      <c r="H29" s="37">
        <v>300000</v>
      </c>
    </row>
    <row r="30" spans="1:8" ht="14.25" customHeight="1">
      <c r="A30" s="72">
        <v>22020902</v>
      </c>
      <c r="B30" s="36" t="s">
        <v>760</v>
      </c>
      <c r="C30" s="47">
        <v>70731</v>
      </c>
      <c r="D30" s="73">
        <v>40000010000</v>
      </c>
      <c r="E30" s="47">
        <v>23510200</v>
      </c>
      <c r="F30" s="74">
        <v>2101</v>
      </c>
      <c r="G30" s="37">
        <v>2500000</v>
      </c>
      <c r="H30" s="37">
        <v>4000000</v>
      </c>
    </row>
    <row r="31" spans="1:8" ht="14.25" customHeight="1">
      <c r="A31" s="72">
        <v>22021004</v>
      </c>
      <c r="B31" s="36" t="s">
        <v>637</v>
      </c>
      <c r="C31" s="47">
        <v>70731</v>
      </c>
      <c r="D31" s="73">
        <v>40000010000</v>
      </c>
      <c r="E31" s="47">
        <v>23510200</v>
      </c>
      <c r="F31" s="74">
        <v>2101</v>
      </c>
      <c r="G31" s="37">
        <v>500000</v>
      </c>
      <c r="H31" s="37">
        <v>4000000</v>
      </c>
    </row>
    <row r="32" spans="1:8" ht="14.25" customHeight="1">
      <c r="A32" s="72">
        <v>22021006</v>
      </c>
      <c r="B32" s="36" t="s">
        <v>1166</v>
      </c>
      <c r="C32" s="47">
        <v>70731</v>
      </c>
      <c r="D32" s="73">
        <v>40000010000</v>
      </c>
      <c r="E32" s="47">
        <v>23510200</v>
      </c>
      <c r="F32" s="74">
        <v>2101</v>
      </c>
      <c r="G32" s="37">
        <v>100000</v>
      </c>
      <c r="H32" s="37">
        <v>100000</v>
      </c>
    </row>
    <row r="33" spans="1:8" ht="14.25" customHeight="1">
      <c r="A33" s="84"/>
      <c r="B33" s="42" t="s">
        <v>640</v>
      </c>
      <c r="C33" s="84"/>
      <c r="D33" s="84"/>
      <c r="E33" s="84"/>
      <c r="F33" s="84"/>
      <c r="G33" s="43">
        <v>182000000</v>
      </c>
      <c r="H33" s="43">
        <v>252000000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1262</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70731</v>
      </c>
      <c r="D3" s="70">
        <v>50000020000</v>
      </c>
      <c r="E3" s="54">
        <v>23510200</v>
      </c>
      <c r="F3" s="71">
        <v>3101</v>
      </c>
      <c r="G3" s="56">
        <v>50000000</v>
      </c>
      <c r="H3" s="65" t="s">
        <v>252</v>
      </c>
    </row>
    <row r="4" spans="1:9" ht="14.25" customHeight="1">
      <c r="A4" s="72">
        <v>32010102</v>
      </c>
      <c r="B4" s="36" t="s">
        <v>710</v>
      </c>
      <c r="C4" s="47">
        <v>70731</v>
      </c>
      <c r="D4" s="73">
        <v>50000020000</v>
      </c>
      <c r="E4" s="47">
        <v>23510200</v>
      </c>
      <c r="F4" s="74">
        <v>3101</v>
      </c>
      <c r="G4" s="33"/>
      <c r="H4" s="37">
        <v>50000000</v>
      </c>
    </row>
    <row r="5" spans="1:9" ht="14.25" customHeight="1">
      <c r="A5" s="72">
        <v>32010106</v>
      </c>
      <c r="B5" s="36" t="s">
        <v>686</v>
      </c>
      <c r="C5" s="47">
        <v>70731</v>
      </c>
      <c r="D5" s="73">
        <v>50000020000</v>
      </c>
      <c r="E5" s="47">
        <v>23510200</v>
      </c>
      <c r="F5" s="74">
        <v>3101</v>
      </c>
      <c r="G5" s="37">
        <v>100000000</v>
      </c>
      <c r="H5" s="37">
        <v>300000000</v>
      </c>
    </row>
    <row r="6" spans="1:9" ht="14.25" customHeight="1">
      <c r="A6" s="72">
        <v>32010110</v>
      </c>
      <c r="B6" s="36" t="s">
        <v>688</v>
      </c>
      <c r="C6" s="47">
        <v>70731</v>
      </c>
      <c r="D6" s="73">
        <v>50000020000</v>
      </c>
      <c r="E6" s="47">
        <v>23510200</v>
      </c>
      <c r="F6" s="74">
        <v>3101</v>
      </c>
      <c r="G6" s="37">
        <v>40000000</v>
      </c>
      <c r="H6" s="37">
        <v>50000000</v>
      </c>
    </row>
    <row r="7" spans="1:9" ht="14.25" customHeight="1">
      <c r="A7" s="72">
        <v>32010199</v>
      </c>
      <c r="B7" s="36" t="s">
        <v>1092</v>
      </c>
      <c r="C7" s="47">
        <v>70731</v>
      </c>
      <c r="D7" s="73">
        <v>50000020000</v>
      </c>
      <c r="E7" s="47">
        <v>23510200</v>
      </c>
      <c r="F7" s="74">
        <v>3101</v>
      </c>
      <c r="G7" s="37">
        <v>15500000</v>
      </c>
      <c r="H7" s="37">
        <v>50000000</v>
      </c>
    </row>
    <row r="8" spans="1:9" ht="14.25" customHeight="1">
      <c r="A8" s="72">
        <v>32010214</v>
      </c>
      <c r="B8" s="36" t="s">
        <v>769</v>
      </c>
      <c r="C8" s="47">
        <v>70731</v>
      </c>
      <c r="D8" s="73">
        <v>50000020000</v>
      </c>
      <c r="E8" s="47">
        <v>23510200</v>
      </c>
      <c r="F8" s="74">
        <v>3101</v>
      </c>
      <c r="G8" s="60" t="s">
        <v>252</v>
      </c>
      <c r="H8" s="37">
        <v>33000000</v>
      </c>
    </row>
    <row r="9" spans="1:9" ht="14.25" customHeight="1">
      <c r="A9" s="72">
        <v>32010301</v>
      </c>
      <c r="B9" s="36" t="s">
        <v>985</v>
      </c>
      <c r="C9" s="47">
        <v>70731</v>
      </c>
      <c r="D9" s="73">
        <v>50000020000</v>
      </c>
      <c r="E9" s="47">
        <v>23510200</v>
      </c>
      <c r="F9" s="74">
        <v>3101</v>
      </c>
      <c r="G9" s="37">
        <v>20000000</v>
      </c>
      <c r="H9" s="37">
        <v>60000000</v>
      </c>
    </row>
    <row r="10" spans="1:9" ht="14.25" customHeight="1">
      <c r="A10" s="72">
        <v>32010305</v>
      </c>
      <c r="B10" s="36" t="s">
        <v>714</v>
      </c>
      <c r="C10" s="47">
        <v>70731</v>
      </c>
      <c r="D10" s="73">
        <v>50000020000</v>
      </c>
      <c r="E10" s="47">
        <v>23510200</v>
      </c>
      <c r="F10" s="74">
        <v>3101</v>
      </c>
      <c r="G10" s="60" t="s">
        <v>252</v>
      </c>
      <c r="H10" s="37">
        <v>40000000</v>
      </c>
    </row>
    <row r="11" spans="1:9" ht="14.25" customHeight="1">
      <c r="A11" s="72">
        <v>32010309</v>
      </c>
      <c r="B11" s="36" t="s">
        <v>893</v>
      </c>
      <c r="C11" s="47">
        <v>70731</v>
      </c>
      <c r="D11" s="73">
        <v>50000020000</v>
      </c>
      <c r="E11" s="47">
        <v>23510200</v>
      </c>
      <c r="F11" s="74">
        <v>3101</v>
      </c>
      <c r="G11" s="37">
        <v>5000000</v>
      </c>
      <c r="H11" s="37">
        <v>30000000</v>
      </c>
    </row>
    <row r="12" spans="1:9" ht="14.25" customHeight="1">
      <c r="A12" s="72">
        <v>32010311</v>
      </c>
      <c r="B12" s="36" t="s">
        <v>689</v>
      </c>
      <c r="C12" s="47">
        <v>70731</v>
      </c>
      <c r="D12" s="73">
        <v>50000020000</v>
      </c>
      <c r="E12" s="47">
        <v>23510200</v>
      </c>
      <c r="F12" s="74">
        <v>3101</v>
      </c>
      <c r="G12" s="37">
        <v>100000000</v>
      </c>
      <c r="H12" s="37">
        <v>400000000</v>
      </c>
    </row>
    <row r="13" spans="1:9" ht="14.25" customHeight="1">
      <c r="A13" s="72">
        <v>32010312</v>
      </c>
      <c r="B13" s="36" t="s">
        <v>771</v>
      </c>
      <c r="C13" s="47">
        <v>70722</v>
      </c>
      <c r="D13" s="73">
        <v>50000020000</v>
      </c>
      <c r="E13" s="47">
        <v>23510200</v>
      </c>
      <c r="F13" s="74">
        <v>3101</v>
      </c>
      <c r="G13" s="37">
        <v>3000000</v>
      </c>
      <c r="H13" s="37">
        <v>20000000</v>
      </c>
    </row>
    <row r="14" spans="1:9" ht="14.25" customHeight="1">
      <c r="A14" s="72">
        <v>32010405</v>
      </c>
      <c r="B14" s="36" t="s">
        <v>700</v>
      </c>
      <c r="C14" s="47">
        <v>70731</v>
      </c>
      <c r="D14" s="73">
        <v>50000020000</v>
      </c>
      <c r="E14" s="47">
        <v>23510200</v>
      </c>
      <c r="F14" s="74">
        <v>3101</v>
      </c>
      <c r="G14" s="37">
        <v>65000000</v>
      </c>
      <c r="H14" s="37">
        <v>100000000</v>
      </c>
    </row>
    <row r="15" spans="1:9" ht="14.25" customHeight="1">
      <c r="A15" s="72">
        <v>32010501</v>
      </c>
      <c r="B15" s="36" t="s">
        <v>701</v>
      </c>
      <c r="C15" s="47">
        <v>70731</v>
      </c>
      <c r="D15" s="73">
        <v>50000020000</v>
      </c>
      <c r="E15" s="47">
        <v>23510200</v>
      </c>
      <c r="F15" s="74">
        <v>3101</v>
      </c>
      <c r="G15" s="37">
        <v>700000</v>
      </c>
      <c r="H15" s="37">
        <v>5000000</v>
      </c>
    </row>
    <row r="16" spans="1:9" ht="14.25" customHeight="1">
      <c r="A16" s="72">
        <v>32010502</v>
      </c>
      <c r="B16" s="36" t="s">
        <v>960</v>
      </c>
      <c r="C16" s="47">
        <v>70731</v>
      </c>
      <c r="D16" s="73">
        <v>50000020000</v>
      </c>
      <c r="E16" s="47">
        <v>23510200</v>
      </c>
      <c r="F16" s="74">
        <v>3101</v>
      </c>
      <c r="G16" s="37">
        <v>700000</v>
      </c>
      <c r="H16" s="37">
        <v>5000000</v>
      </c>
    </row>
    <row r="17" spans="1:9" ht="14.25" customHeight="1">
      <c r="A17" s="72">
        <v>32010503</v>
      </c>
      <c r="B17" s="36" t="s">
        <v>803</v>
      </c>
      <c r="C17" s="47">
        <v>70731</v>
      </c>
      <c r="D17" s="73">
        <v>50000020000</v>
      </c>
      <c r="E17" s="47">
        <v>23510200</v>
      </c>
      <c r="F17" s="74">
        <v>3101</v>
      </c>
      <c r="G17" s="37">
        <v>1100000</v>
      </c>
      <c r="H17" s="37">
        <v>5000000</v>
      </c>
    </row>
    <row r="18" spans="1:9" ht="14.25" customHeight="1">
      <c r="A18" s="72">
        <v>32010505</v>
      </c>
      <c r="B18" s="36" t="s">
        <v>774</v>
      </c>
      <c r="C18" s="47">
        <v>70731</v>
      </c>
      <c r="D18" s="73">
        <v>50000020000</v>
      </c>
      <c r="E18" s="47">
        <v>23510200</v>
      </c>
      <c r="F18" s="74">
        <v>3101</v>
      </c>
      <c r="G18" s="60" t="s">
        <v>252</v>
      </c>
      <c r="H18" s="37">
        <v>5000000</v>
      </c>
    </row>
    <row r="19" spans="1:9" ht="14.25" customHeight="1">
      <c r="A19" s="72">
        <v>32010601</v>
      </c>
      <c r="B19" s="36" t="s">
        <v>715</v>
      </c>
      <c r="C19" s="47">
        <v>70722</v>
      </c>
      <c r="D19" s="73">
        <v>50000020000</v>
      </c>
      <c r="E19" s="47">
        <v>23510200</v>
      </c>
      <c r="F19" s="74">
        <v>3101</v>
      </c>
      <c r="G19" s="37">
        <v>7000000</v>
      </c>
      <c r="H19" s="37">
        <v>90000000</v>
      </c>
    </row>
    <row r="20" spans="1:9" ht="14.25" customHeight="1">
      <c r="A20" s="72">
        <v>32010611</v>
      </c>
      <c r="B20" s="36" t="s">
        <v>1037</v>
      </c>
      <c r="C20" s="47">
        <v>70731</v>
      </c>
      <c r="D20" s="73">
        <v>50000020000</v>
      </c>
      <c r="E20" s="47">
        <v>23510200</v>
      </c>
      <c r="F20" s="74">
        <v>3101</v>
      </c>
      <c r="G20" s="60" t="s">
        <v>252</v>
      </c>
      <c r="H20" s="37">
        <v>2000000</v>
      </c>
    </row>
    <row r="21" spans="1:9" ht="14.25" customHeight="1">
      <c r="A21" s="72">
        <v>32010617</v>
      </c>
      <c r="B21" s="36" t="s">
        <v>1258</v>
      </c>
      <c r="C21" s="47">
        <v>70731</v>
      </c>
      <c r="D21" s="73">
        <v>50000020000</v>
      </c>
      <c r="E21" s="47">
        <v>23510200</v>
      </c>
      <c r="F21" s="74">
        <v>3101</v>
      </c>
      <c r="G21" s="37">
        <v>40000000</v>
      </c>
      <c r="H21" s="37">
        <v>150000000</v>
      </c>
    </row>
    <row r="22" spans="1:9" ht="14.25" customHeight="1">
      <c r="A22" s="50"/>
      <c r="B22" s="42" t="s">
        <v>612</v>
      </c>
      <c r="C22" s="50"/>
      <c r="D22" s="50"/>
      <c r="E22" s="50"/>
      <c r="F22" s="50"/>
      <c r="G22" s="43">
        <v>448000000</v>
      </c>
      <c r="H22" s="43">
        <v>1395000000</v>
      </c>
    </row>
    <row r="23" spans="1:9" ht="28.5" customHeight="1">
      <c r="A23" s="157" t="s">
        <v>1263</v>
      </c>
      <c r="B23" s="157"/>
      <c r="C23" s="157"/>
      <c r="D23" s="157"/>
      <c r="E23" s="157"/>
      <c r="F23" s="157"/>
      <c r="G23" s="157"/>
      <c r="H23" s="157"/>
      <c r="I23" s="157"/>
    </row>
  </sheetData>
  <mergeCells count="2">
    <mergeCell ref="A1:I1"/>
    <mergeCell ref="A23:I23"/>
  </mergeCells>
  <pageMargins left="0.7" right="0.7" top="0.75" bottom="0.75" header="0.3" footer="0.3"/>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2.25" customHeight="1">
      <c r="A1" s="157" t="s">
        <v>1264</v>
      </c>
      <c r="B1" s="157"/>
      <c r="C1" s="157"/>
      <c r="D1" s="157"/>
      <c r="E1" s="157"/>
      <c r="F1" s="157"/>
      <c r="G1" s="157"/>
      <c r="H1" s="157"/>
      <c r="I1" s="157"/>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139" t="s">
        <v>1265</v>
      </c>
      <c r="E3" s="54">
        <v>23510200</v>
      </c>
      <c r="F3" s="71">
        <v>2101</v>
      </c>
      <c r="G3" s="29">
        <v>268613800</v>
      </c>
      <c r="H3" s="29">
        <v>221867000</v>
      </c>
    </row>
    <row r="4" spans="1:9" ht="14.25" customHeight="1">
      <c r="A4" s="72">
        <v>22020101</v>
      </c>
      <c r="B4" s="36" t="s">
        <v>646</v>
      </c>
      <c r="C4" s="47">
        <v>70734</v>
      </c>
      <c r="D4" s="140"/>
      <c r="E4" s="47">
        <v>23510200</v>
      </c>
      <c r="F4" s="74">
        <v>2101</v>
      </c>
      <c r="G4" s="37">
        <v>500000</v>
      </c>
      <c r="H4" s="37">
        <v>500000</v>
      </c>
    </row>
    <row r="5" spans="1:9" ht="14.25" customHeight="1">
      <c r="A5" s="72">
        <v>22020201</v>
      </c>
      <c r="B5" s="36" t="s">
        <v>624</v>
      </c>
      <c r="C5" s="47">
        <v>70734</v>
      </c>
      <c r="D5" s="140"/>
      <c r="E5" s="47">
        <v>23510200</v>
      </c>
      <c r="F5" s="74">
        <v>2101</v>
      </c>
      <c r="G5" s="37">
        <v>60000</v>
      </c>
      <c r="H5" s="37">
        <v>60000</v>
      </c>
    </row>
    <row r="6" spans="1:9" ht="14.25" customHeight="1">
      <c r="A6" s="72">
        <v>22020301</v>
      </c>
      <c r="B6" s="36" t="s">
        <v>627</v>
      </c>
      <c r="C6" s="47">
        <v>70734</v>
      </c>
      <c r="D6" s="140"/>
      <c r="E6" s="47">
        <v>23510200</v>
      </c>
      <c r="F6" s="74">
        <v>2101</v>
      </c>
      <c r="G6" s="37">
        <v>880000</v>
      </c>
      <c r="H6" s="37">
        <v>880000</v>
      </c>
    </row>
    <row r="7" spans="1:9" ht="14.25" customHeight="1">
      <c r="A7" s="72">
        <v>22020304</v>
      </c>
      <c r="B7" s="36" t="s">
        <v>1033</v>
      </c>
      <c r="C7" s="47">
        <v>70734</v>
      </c>
      <c r="D7" s="140"/>
      <c r="E7" s="47">
        <v>23510200</v>
      </c>
      <c r="F7" s="74">
        <v>2101</v>
      </c>
      <c r="G7" s="37">
        <v>60000</v>
      </c>
      <c r="H7" s="37">
        <v>60000</v>
      </c>
    </row>
    <row r="8" spans="1:9" ht="14.25" customHeight="1">
      <c r="A8" s="72">
        <v>22020305</v>
      </c>
      <c r="B8" s="36" t="s">
        <v>738</v>
      </c>
      <c r="C8" s="47">
        <v>70734</v>
      </c>
      <c r="D8" s="140"/>
      <c r="E8" s="47">
        <v>23510200</v>
      </c>
      <c r="F8" s="74">
        <v>2101</v>
      </c>
      <c r="G8" s="37">
        <v>8000000</v>
      </c>
      <c r="H8" s="37">
        <v>10000000</v>
      </c>
    </row>
    <row r="9" spans="1:9" ht="14.25" customHeight="1">
      <c r="A9" s="72">
        <v>22020307</v>
      </c>
      <c r="B9" s="36" t="s">
        <v>628</v>
      </c>
      <c r="C9" s="47">
        <v>70734</v>
      </c>
      <c r="D9" s="140"/>
      <c r="E9" s="47">
        <v>23510200</v>
      </c>
      <c r="F9" s="74">
        <v>2101</v>
      </c>
      <c r="G9" s="37">
        <v>8000000</v>
      </c>
      <c r="H9" s="37">
        <v>10000000</v>
      </c>
    </row>
    <row r="10" spans="1:9" ht="14.25" customHeight="1">
      <c r="A10" s="72">
        <v>22020309</v>
      </c>
      <c r="B10" s="36" t="s">
        <v>629</v>
      </c>
      <c r="C10" s="47">
        <v>70734</v>
      </c>
      <c r="D10" s="140"/>
      <c r="E10" s="47">
        <v>23510200</v>
      </c>
      <c r="F10" s="74">
        <v>2101</v>
      </c>
      <c r="G10" s="37">
        <v>9000000</v>
      </c>
      <c r="H10" s="37">
        <v>10000000</v>
      </c>
    </row>
    <row r="11" spans="1:9" ht="14.25" customHeight="1">
      <c r="A11" s="72">
        <v>22020310</v>
      </c>
      <c r="B11" s="36" t="s">
        <v>826</v>
      </c>
      <c r="C11" s="47">
        <v>70734</v>
      </c>
      <c r="D11" s="140"/>
      <c r="E11" s="47">
        <v>23510200</v>
      </c>
      <c r="F11" s="74">
        <v>2101</v>
      </c>
      <c r="G11" s="37">
        <v>10000000</v>
      </c>
      <c r="H11" s="37">
        <v>10000000</v>
      </c>
    </row>
    <row r="12" spans="1:9" ht="14.25" customHeight="1">
      <c r="A12" s="72">
        <v>22020401</v>
      </c>
      <c r="B12" s="36" t="s">
        <v>630</v>
      </c>
      <c r="C12" s="47">
        <v>70734</v>
      </c>
      <c r="D12" s="140"/>
      <c r="E12" s="47">
        <v>23510200</v>
      </c>
      <c r="F12" s="74">
        <v>2101</v>
      </c>
      <c r="G12" s="37">
        <v>150000</v>
      </c>
      <c r="H12" s="37">
        <v>150000</v>
      </c>
    </row>
    <row r="13" spans="1:9" ht="14.25" customHeight="1">
      <c r="A13" s="72">
        <v>22020402</v>
      </c>
      <c r="B13" s="36" t="s">
        <v>792</v>
      </c>
      <c r="C13" s="47">
        <v>70734</v>
      </c>
      <c r="D13" s="140"/>
      <c r="E13" s="47">
        <v>23510200</v>
      </c>
      <c r="F13" s="74">
        <v>2101</v>
      </c>
      <c r="G13" s="37">
        <v>7000000</v>
      </c>
      <c r="H13" s="37">
        <v>10000000</v>
      </c>
    </row>
    <row r="14" spans="1:9" ht="14.25" customHeight="1">
      <c r="A14" s="72">
        <v>22020404</v>
      </c>
      <c r="B14" s="36" t="s">
        <v>707</v>
      </c>
      <c r="C14" s="47">
        <v>70734</v>
      </c>
      <c r="D14" s="140"/>
      <c r="E14" s="47">
        <v>23510200</v>
      </c>
      <c r="F14" s="74">
        <v>2101</v>
      </c>
      <c r="G14" s="37">
        <v>100000</v>
      </c>
      <c r="H14" s="37">
        <v>100000</v>
      </c>
    </row>
    <row r="15" spans="1:9" ht="14.25" customHeight="1">
      <c r="A15" s="72">
        <v>22020501</v>
      </c>
      <c r="B15" s="36" t="s">
        <v>676</v>
      </c>
      <c r="C15" s="47">
        <v>70734</v>
      </c>
      <c r="D15" s="140"/>
      <c r="E15" s="47">
        <v>23510200</v>
      </c>
      <c r="F15" s="74">
        <v>2101</v>
      </c>
      <c r="G15" s="37">
        <v>8000000</v>
      </c>
      <c r="H15" s="37">
        <v>10000000</v>
      </c>
    </row>
    <row r="16" spans="1:9" ht="14.25" customHeight="1">
      <c r="A16" s="72">
        <v>22020801</v>
      </c>
      <c r="B16" s="36" t="s">
        <v>647</v>
      </c>
      <c r="C16" s="47">
        <v>70734</v>
      </c>
      <c r="D16" s="140"/>
      <c r="E16" s="47">
        <v>23510200</v>
      </c>
      <c r="F16" s="74">
        <v>2101</v>
      </c>
      <c r="G16" s="37">
        <v>500000</v>
      </c>
      <c r="H16" s="37">
        <v>500000</v>
      </c>
    </row>
    <row r="17" spans="1:9" ht="14.25" customHeight="1">
      <c r="A17" s="72">
        <v>22020803</v>
      </c>
      <c r="B17" s="36" t="s">
        <v>635</v>
      </c>
      <c r="C17" s="47">
        <v>70734</v>
      </c>
      <c r="D17" s="140"/>
      <c r="E17" s="47">
        <v>23510200</v>
      </c>
      <c r="F17" s="74">
        <v>2101</v>
      </c>
      <c r="G17" s="37">
        <v>400000</v>
      </c>
      <c r="H17" s="37">
        <v>400000</v>
      </c>
    </row>
    <row r="18" spans="1:9" ht="14.25" customHeight="1">
      <c r="A18" s="72">
        <v>22021004</v>
      </c>
      <c r="B18" s="36" t="s">
        <v>637</v>
      </c>
      <c r="C18" s="47">
        <v>70734</v>
      </c>
      <c r="D18" s="140"/>
      <c r="E18" s="47">
        <v>23510200</v>
      </c>
      <c r="F18" s="74">
        <v>2101</v>
      </c>
      <c r="G18" s="37">
        <v>320000</v>
      </c>
      <c r="H18" s="37">
        <v>320000</v>
      </c>
    </row>
    <row r="19" spans="1:9" ht="14.25" customHeight="1">
      <c r="A19" s="72">
        <v>22020901</v>
      </c>
      <c r="B19" s="36" t="s">
        <v>648</v>
      </c>
      <c r="C19" s="47">
        <v>70734</v>
      </c>
      <c r="D19" s="140"/>
      <c r="E19" s="47">
        <v>23510200</v>
      </c>
      <c r="F19" s="74">
        <v>2101</v>
      </c>
      <c r="G19" s="37">
        <v>30000</v>
      </c>
      <c r="H19" s="37">
        <v>30000</v>
      </c>
    </row>
    <row r="20" spans="1:9" ht="14.25" customHeight="1">
      <c r="A20" s="146">
        <v>22040109</v>
      </c>
      <c r="B20" s="36" t="s">
        <v>695</v>
      </c>
      <c r="C20" s="47">
        <v>70734</v>
      </c>
      <c r="D20" s="140"/>
      <c r="E20" s="47">
        <v>23510200</v>
      </c>
      <c r="F20" s="74">
        <v>2101</v>
      </c>
      <c r="G20" s="37">
        <v>5000000</v>
      </c>
      <c r="H20" s="37">
        <v>5000000</v>
      </c>
    </row>
    <row r="21" spans="1:9" ht="3.5" customHeight="1">
      <c r="A21" s="146"/>
      <c r="B21" s="147" t="s">
        <v>640</v>
      </c>
      <c r="C21" s="149"/>
      <c r="D21" s="140"/>
      <c r="E21" s="149"/>
      <c r="F21" s="149"/>
      <c r="G21" s="153">
        <v>58000000</v>
      </c>
      <c r="H21" s="151">
        <v>68000000</v>
      </c>
    </row>
    <row r="22" spans="1:9" ht="10.75" customHeight="1">
      <c r="A22" s="84"/>
      <c r="B22" s="148"/>
      <c r="C22" s="150"/>
      <c r="D22" s="141"/>
      <c r="E22" s="150"/>
      <c r="F22" s="150"/>
      <c r="G22" s="154"/>
      <c r="H22" s="152"/>
    </row>
    <row r="23" spans="1:9" ht="22.25" customHeight="1">
      <c r="A23" s="157" t="s">
        <v>1266</v>
      </c>
      <c r="B23" s="157"/>
      <c r="C23" s="157"/>
      <c r="D23" s="157"/>
      <c r="E23" s="157"/>
      <c r="F23" s="157"/>
      <c r="G23" s="157"/>
      <c r="H23" s="157"/>
      <c r="I23" s="157"/>
    </row>
    <row r="24" spans="1:9" ht="36.75" customHeight="1">
      <c r="A24" s="62" t="s">
        <v>221</v>
      </c>
      <c r="B24" s="23" t="s">
        <v>222</v>
      </c>
      <c r="C24" s="61" t="s">
        <v>614</v>
      </c>
      <c r="D24" s="62" t="s">
        <v>615</v>
      </c>
      <c r="E24" s="61" t="s">
        <v>616</v>
      </c>
      <c r="F24" s="61" t="s">
        <v>617</v>
      </c>
      <c r="G24" s="24" t="s">
        <v>618</v>
      </c>
      <c r="H24" s="24" t="s">
        <v>619</v>
      </c>
    </row>
    <row r="25" spans="1:9" ht="14.25" customHeight="1">
      <c r="A25" s="69">
        <v>32010105</v>
      </c>
      <c r="B25" s="55" t="s">
        <v>871</v>
      </c>
      <c r="C25" s="54">
        <v>70734</v>
      </c>
      <c r="D25" s="70">
        <v>50000020000</v>
      </c>
      <c r="E25" s="54">
        <v>23510200</v>
      </c>
      <c r="F25" s="71">
        <v>3101</v>
      </c>
      <c r="G25" s="56">
        <v>100000000</v>
      </c>
      <c r="H25" s="56">
        <v>100000000</v>
      </c>
    </row>
    <row r="26" spans="1:9" ht="14.25" customHeight="1">
      <c r="A26" s="72">
        <v>32010109</v>
      </c>
      <c r="B26" s="36" t="s">
        <v>687</v>
      </c>
      <c r="C26" s="47">
        <v>70734</v>
      </c>
      <c r="D26" s="73">
        <v>50000020000</v>
      </c>
      <c r="E26" s="47">
        <v>23510200</v>
      </c>
      <c r="F26" s="74">
        <v>3101</v>
      </c>
      <c r="G26" s="37">
        <v>20000000</v>
      </c>
      <c r="H26" s="37">
        <v>6000000</v>
      </c>
    </row>
    <row r="27" spans="1:9" ht="14.25" customHeight="1">
      <c r="A27" s="72">
        <v>32010129</v>
      </c>
      <c r="B27" s="36" t="s">
        <v>712</v>
      </c>
      <c r="C27" s="47">
        <v>70734</v>
      </c>
      <c r="D27" s="73">
        <v>50000020000</v>
      </c>
      <c r="E27" s="47">
        <v>23510200</v>
      </c>
      <c r="F27" s="74">
        <v>3101</v>
      </c>
      <c r="G27" s="37">
        <v>10000000</v>
      </c>
      <c r="H27" s="37">
        <v>5000000</v>
      </c>
    </row>
    <row r="28" spans="1:9" ht="14.25" customHeight="1">
      <c r="A28" s="72">
        <v>32010311</v>
      </c>
      <c r="B28" s="36" t="s">
        <v>689</v>
      </c>
      <c r="C28" s="47">
        <v>70734</v>
      </c>
      <c r="D28" s="73">
        <v>50000020000</v>
      </c>
      <c r="E28" s="47">
        <v>23510200</v>
      </c>
      <c r="F28" s="74">
        <v>3101</v>
      </c>
      <c r="G28" s="60" t="s">
        <v>252</v>
      </c>
      <c r="H28" s="37">
        <v>5000000</v>
      </c>
    </row>
    <row r="29" spans="1:9" ht="14.25" customHeight="1">
      <c r="A29" s="72">
        <v>32010319</v>
      </c>
      <c r="B29" s="36" t="s">
        <v>773</v>
      </c>
      <c r="C29" s="47">
        <v>70734</v>
      </c>
      <c r="D29" s="73">
        <v>50000020000</v>
      </c>
      <c r="E29" s="47">
        <v>23510200</v>
      </c>
      <c r="F29" s="74">
        <v>3101</v>
      </c>
      <c r="G29" s="37">
        <v>3000000</v>
      </c>
      <c r="H29" s="37">
        <v>9000000</v>
      </c>
    </row>
    <row r="30" spans="1:9" ht="14.25" customHeight="1">
      <c r="A30" s="72">
        <v>32010405</v>
      </c>
      <c r="B30" s="36" t="s">
        <v>700</v>
      </c>
      <c r="C30" s="47">
        <v>70734</v>
      </c>
      <c r="D30" s="73">
        <v>50000020000</v>
      </c>
      <c r="E30" s="47">
        <v>23510200</v>
      </c>
      <c r="F30" s="74">
        <v>3101</v>
      </c>
      <c r="G30" s="60" t="s">
        <v>252</v>
      </c>
      <c r="H30" s="60" t="s">
        <v>252</v>
      </c>
    </row>
    <row r="31" spans="1:9" ht="14.25" customHeight="1">
      <c r="A31" s="72">
        <v>32010501</v>
      </c>
      <c r="B31" s="36" t="s">
        <v>701</v>
      </c>
      <c r="C31" s="47">
        <v>70734</v>
      </c>
      <c r="D31" s="73">
        <v>50000020000</v>
      </c>
      <c r="E31" s="47">
        <v>23510200</v>
      </c>
      <c r="F31" s="74">
        <v>3101</v>
      </c>
      <c r="G31" s="37">
        <v>3000000</v>
      </c>
      <c r="H31" s="37">
        <v>36000000</v>
      </c>
    </row>
    <row r="32" spans="1:9" ht="14.25" customHeight="1">
      <c r="A32" s="72">
        <v>32010601</v>
      </c>
      <c r="B32" s="36" t="s">
        <v>715</v>
      </c>
      <c r="C32" s="47">
        <v>70734</v>
      </c>
      <c r="D32" s="73">
        <v>50000020000</v>
      </c>
      <c r="E32" s="47">
        <v>23510200</v>
      </c>
      <c r="F32" s="74">
        <v>3101</v>
      </c>
      <c r="G32" s="37">
        <v>8000000</v>
      </c>
      <c r="H32" s="37">
        <v>11000000</v>
      </c>
    </row>
    <row r="33" spans="1:8" ht="14.25" customHeight="1">
      <c r="A33" s="72">
        <v>32010602</v>
      </c>
      <c r="B33" s="36" t="s">
        <v>716</v>
      </c>
      <c r="C33" s="47">
        <v>70734</v>
      </c>
      <c r="D33" s="73">
        <v>50000020000</v>
      </c>
      <c r="E33" s="47">
        <v>23510200</v>
      </c>
      <c r="F33" s="74">
        <v>3101</v>
      </c>
      <c r="G33" s="37">
        <v>10000000</v>
      </c>
      <c r="H33" s="37">
        <v>5000000</v>
      </c>
    </row>
    <row r="34" spans="1:8" ht="14.25" customHeight="1">
      <c r="A34" s="146">
        <v>32030113</v>
      </c>
      <c r="B34" s="36" t="s">
        <v>1100</v>
      </c>
      <c r="C34" s="47">
        <v>70734</v>
      </c>
      <c r="D34" s="73">
        <v>50000020000</v>
      </c>
      <c r="E34" s="47">
        <v>23510200</v>
      </c>
      <c r="F34" s="74">
        <v>3101</v>
      </c>
      <c r="G34" s="37">
        <v>7000000</v>
      </c>
      <c r="H34" s="37">
        <v>5000000</v>
      </c>
    </row>
    <row r="35" spans="1:8" ht="5.25" customHeight="1">
      <c r="A35" s="146"/>
      <c r="B35" s="147" t="s">
        <v>612</v>
      </c>
      <c r="C35" s="149"/>
      <c r="D35" s="149"/>
      <c r="E35" s="149"/>
      <c r="F35" s="149"/>
      <c r="G35" s="155">
        <v>161000000</v>
      </c>
      <c r="H35" s="153">
        <v>182000000</v>
      </c>
    </row>
    <row r="36" spans="1:8" ht="9" customHeight="1">
      <c r="A36" s="84"/>
      <c r="B36" s="148"/>
      <c r="C36" s="150"/>
      <c r="D36" s="150"/>
      <c r="E36" s="150"/>
      <c r="F36" s="150"/>
      <c r="G36" s="156"/>
      <c r="H36" s="154"/>
    </row>
  </sheetData>
  <mergeCells count="18">
    <mergeCell ref="A23:I23"/>
    <mergeCell ref="A34:A35"/>
    <mergeCell ref="B35:B36"/>
    <mergeCell ref="C35:C36"/>
    <mergeCell ref="D35:D36"/>
    <mergeCell ref="E35:E36"/>
    <mergeCell ref="F35:F36"/>
    <mergeCell ref="G35:G36"/>
    <mergeCell ref="H35:H36"/>
    <mergeCell ref="A1:I1"/>
    <mergeCell ref="D3:D22"/>
    <mergeCell ref="A20:A21"/>
    <mergeCell ref="B21:B22"/>
    <mergeCell ref="C21:C22"/>
    <mergeCell ref="E21:E22"/>
    <mergeCell ref="F21:F22"/>
    <mergeCell ref="G21:G22"/>
    <mergeCell ref="H21:H22"/>
  </mergeCells>
  <pageMargins left="0.7" right="0.7" top="0.75" bottom="0.75" header="0.3" footer="0.3"/>
  <extLst>
    <ext xmlns:mx="http://schemas.microsoft.com/office/mac/excel/2008/main" uri="{64002731-A6B0-56B0-2670-7721B7C09600}">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1267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23520500</v>
      </c>
      <c r="F3" s="71">
        <v>2101</v>
      </c>
      <c r="G3" s="29">
        <v>147126000</v>
      </c>
      <c r="H3" s="29">
        <v>130200000</v>
      </c>
    </row>
    <row r="4" spans="1:9" ht="14.25" customHeight="1">
      <c r="A4" s="72">
        <v>22020101</v>
      </c>
      <c r="B4" s="36" t="s">
        <v>646</v>
      </c>
      <c r="C4" s="47">
        <v>70740</v>
      </c>
      <c r="D4" s="73">
        <v>40000010000</v>
      </c>
      <c r="E4" s="47">
        <v>23520500</v>
      </c>
      <c r="F4" s="74">
        <v>2101</v>
      </c>
      <c r="G4" s="37">
        <v>500000</v>
      </c>
      <c r="H4" s="37">
        <v>500000</v>
      </c>
    </row>
    <row r="5" spans="1:9" ht="14.25" customHeight="1">
      <c r="A5" s="72">
        <v>22020201</v>
      </c>
      <c r="B5" s="36" t="s">
        <v>624</v>
      </c>
      <c r="C5" s="47">
        <v>70740</v>
      </c>
      <c r="D5" s="73">
        <v>40000010000</v>
      </c>
      <c r="E5" s="47">
        <v>23520500</v>
      </c>
      <c r="F5" s="74">
        <v>2101</v>
      </c>
      <c r="G5" s="37">
        <v>60000</v>
      </c>
      <c r="H5" s="37">
        <v>60000</v>
      </c>
    </row>
    <row r="6" spans="1:9" ht="14.25" customHeight="1">
      <c r="A6" s="72">
        <v>22020301</v>
      </c>
      <c r="B6" s="36" t="s">
        <v>627</v>
      </c>
      <c r="C6" s="47">
        <v>70740</v>
      </c>
      <c r="D6" s="73">
        <v>40000010000</v>
      </c>
      <c r="E6" s="47">
        <v>23520500</v>
      </c>
      <c r="F6" s="74">
        <v>2101</v>
      </c>
      <c r="G6" s="37">
        <v>880000</v>
      </c>
      <c r="H6" s="37">
        <v>880000</v>
      </c>
    </row>
    <row r="7" spans="1:9" ht="14.25" customHeight="1">
      <c r="A7" s="72">
        <v>22020304</v>
      </c>
      <c r="B7" s="36" t="s">
        <v>1033</v>
      </c>
      <c r="C7" s="47">
        <v>70740</v>
      </c>
      <c r="D7" s="73">
        <v>40000010000</v>
      </c>
      <c r="E7" s="47">
        <v>23520500</v>
      </c>
      <c r="F7" s="74">
        <v>2101</v>
      </c>
      <c r="G7" s="37">
        <v>600000</v>
      </c>
      <c r="H7" s="37">
        <v>600000</v>
      </c>
    </row>
    <row r="8" spans="1:9" ht="14.25" customHeight="1">
      <c r="A8" s="72">
        <v>22020310</v>
      </c>
      <c r="B8" s="36" t="s">
        <v>826</v>
      </c>
      <c r="C8" s="47">
        <v>70740</v>
      </c>
      <c r="D8" s="73">
        <v>40000010000</v>
      </c>
      <c r="E8" s="47">
        <v>23520500</v>
      </c>
      <c r="F8" s="74">
        <v>2101</v>
      </c>
      <c r="G8" s="37">
        <v>10000000</v>
      </c>
      <c r="H8" s="37">
        <v>13000000</v>
      </c>
    </row>
    <row r="9" spans="1:9" ht="14.25" customHeight="1">
      <c r="A9" s="72">
        <v>22020401</v>
      </c>
      <c r="B9" s="36" t="s">
        <v>630</v>
      </c>
      <c r="C9" s="47">
        <v>70740</v>
      </c>
      <c r="D9" s="73">
        <v>40000010000</v>
      </c>
      <c r="E9" s="47">
        <v>23520500</v>
      </c>
      <c r="F9" s="74">
        <v>2101</v>
      </c>
      <c r="G9" s="37">
        <v>150000</v>
      </c>
      <c r="H9" s="37">
        <v>150000</v>
      </c>
    </row>
    <row r="10" spans="1:9" ht="14.25" customHeight="1">
      <c r="A10" s="72">
        <v>22020404</v>
      </c>
      <c r="B10" s="36" t="s">
        <v>707</v>
      </c>
      <c r="C10" s="47">
        <v>70740</v>
      </c>
      <c r="D10" s="73">
        <v>40000010000</v>
      </c>
      <c r="E10" s="47">
        <v>23520500</v>
      </c>
      <c r="F10" s="74">
        <v>2101</v>
      </c>
      <c r="G10" s="37">
        <v>100000</v>
      </c>
      <c r="H10" s="37">
        <v>100000</v>
      </c>
    </row>
    <row r="11" spans="1:9" ht="14.25" customHeight="1">
      <c r="A11" s="72">
        <v>22020405</v>
      </c>
      <c r="B11" s="36" t="s">
        <v>632</v>
      </c>
      <c r="C11" s="47">
        <v>70740</v>
      </c>
      <c r="D11" s="73">
        <v>40000010000</v>
      </c>
      <c r="E11" s="47">
        <v>23520500</v>
      </c>
      <c r="F11" s="74">
        <v>2101</v>
      </c>
      <c r="G11" s="37">
        <v>400000</v>
      </c>
      <c r="H11" s="37">
        <v>400000</v>
      </c>
    </row>
    <row r="12" spans="1:9" ht="14.25" customHeight="1">
      <c r="A12" s="72">
        <v>22020406</v>
      </c>
      <c r="B12" s="36" t="s">
        <v>633</v>
      </c>
      <c r="C12" s="47">
        <v>70740</v>
      </c>
      <c r="D12" s="73">
        <v>40000010000</v>
      </c>
      <c r="E12" s="47">
        <v>23520500</v>
      </c>
      <c r="F12" s="74">
        <v>2101</v>
      </c>
      <c r="G12" s="37">
        <v>20000000</v>
      </c>
      <c r="H12" s="37">
        <v>23000000</v>
      </c>
    </row>
    <row r="13" spans="1:9" ht="14.25" customHeight="1">
      <c r="A13" s="72">
        <v>22020501</v>
      </c>
      <c r="B13" s="36" t="s">
        <v>676</v>
      </c>
      <c r="C13" s="47">
        <v>70740</v>
      </c>
      <c r="D13" s="73">
        <v>40000010000</v>
      </c>
      <c r="E13" s="47">
        <v>23520500</v>
      </c>
      <c r="F13" s="74">
        <v>2101</v>
      </c>
      <c r="G13" s="37">
        <v>17000000</v>
      </c>
      <c r="H13" s="37">
        <v>17000000</v>
      </c>
    </row>
    <row r="14" spans="1:9" ht="14.25" customHeight="1">
      <c r="A14" s="72">
        <v>22020807</v>
      </c>
      <c r="B14" s="36" t="s">
        <v>827</v>
      </c>
      <c r="C14" s="47">
        <v>70740</v>
      </c>
      <c r="D14" s="73">
        <v>40000010000</v>
      </c>
      <c r="E14" s="47">
        <v>23520500</v>
      </c>
      <c r="F14" s="74">
        <v>2101</v>
      </c>
      <c r="G14" s="37">
        <v>500000</v>
      </c>
      <c r="H14" s="37">
        <v>500000</v>
      </c>
    </row>
    <row r="15" spans="1:9" ht="14.25" customHeight="1">
      <c r="A15" s="72">
        <v>22020901</v>
      </c>
      <c r="B15" s="36" t="s">
        <v>648</v>
      </c>
      <c r="C15" s="47">
        <v>70740</v>
      </c>
      <c r="D15" s="73">
        <v>40000010000</v>
      </c>
      <c r="E15" s="47">
        <v>23520500</v>
      </c>
      <c r="F15" s="74">
        <v>2101</v>
      </c>
      <c r="G15" s="37">
        <v>30000</v>
      </c>
      <c r="H15" s="37">
        <v>30000</v>
      </c>
    </row>
    <row r="16" spans="1:9" ht="14.25" customHeight="1">
      <c r="A16" s="72">
        <v>22021004</v>
      </c>
      <c r="B16" s="36" t="s">
        <v>637</v>
      </c>
      <c r="C16" s="47">
        <v>70740</v>
      </c>
      <c r="D16" s="73">
        <v>40000010000</v>
      </c>
      <c r="E16" s="47">
        <v>23520500</v>
      </c>
      <c r="F16" s="74">
        <v>2101</v>
      </c>
      <c r="G16" s="37">
        <v>320000</v>
      </c>
      <c r="H16" s="37">
        <v>320000</v>
      </c>
    </row>
    <row r="17" spans="1:9" ht="14.25" customHeight="1">
      <c r="A17" s="50"/>
      <c r="B17" s="42" t="s">
        <v>640</v>
      </c>
      <c r="C17" s="50"/>
      <c r="D17" s="50"/>
      <c r="E17" s="50"/>
      <c r="F17" s="50"/>
      <c r="G17" s="43">
        <v>50540000</v>
      </c>
      <c r="H17" s="43">
        <v>56540000</v>
      </c>
    </row>
    <row r="18" spans="1:9" ht="28.5" customHeight="1">
      <c r="A18" s="113" t="s">
        <v>1268</v>
      </c>
      <c r="B18" s="113"/>
      <c r="C18" s="113"/>
      <c r="D18" s="113"/>
      <c r="E18" s="113"/>
      <c r="F18" s="113"/>
      <c r="G18" s="113"/>
      <c r="H18" s="113"/>
      <c r="I18" s="113"/>
    </row>
    <row r="19" spans="1:9" ht="36.75" customHeight="1">
      <c r="A19" s="62" t="s">
        <v>221</v>
      </c>
      <c r="B19" s="23" t="s">
        <v>222</v>
      </c>
      <c r="C19" s="61" t="s">
        <v>614</v>
      </c>
      <c r="D19" s="62" t="s">
        <v>615</v>
      </c>
      <c r="E19" s="61" t="s">
        <v>616</v>
      </c>
      <c r="F19" s="61" t="s">
        <v>617</v>
      </c>
      <c r="G19" s="24" t="s">
        <v>618</v>
      </c>
      <c r="H19" s="24" t="s">
        <v>619</v>
      </c>
    </row>
    <row r="20" spans="1:9" ht="14.25" customHeight="1">
      <c r="A20" s="69">
        <v>32010101</v>
      </c>
      <c r="B20" s="55" t="s">
        <v>745</v>
      </c>
      <c r="C20" s="54">
        <v>70740</v>
      </c>
      <c r="D20" s="70">
        <v>50000020000</v>
      </c>
      <c r="E20" s="54">
        <v>23510200</v>
      </c>
      <c r="F20" s="71">
        <v>3101</v>
      </c>
      <c r="G20" s="56">
        <v>28000000</v>
      </c>
      <c r="H20" s="56">
        <v>28000000</v>
      </c>
    </row>
    <row r="21" spans="1:9" ht="14.25" customHeight="1">
      <c r="A21" s="72">
        <v>32010109</v>
      </c>
      <c r="B21" s="36" t="s">
        <v>687</v>
      </c>
      <c r="C21" s="47">
        <v>70740</v>
      </c>
      <c r="D21" s="73">
        <v>50000020000</v>
      </c>
      <c r="E21" s="47">
        <v>23510200</v>
      </c>
      <c r="F21" s="74">
        <v>3101</v>
      </c>
      <c r="G21" s="37">
        <v>72000000</v>
      </c>
      <c r="H21" s="37">
        <v>100000000</v>
      </c>
    </row>
    <row r="22" spans="1:9" ht="14.25" customHeight="1">
      <c r="A22" s="72">
        <v>32010310</v>
      </c>
      <c r="B22" s="36" t="s">
        <v>1136</v>
      </c>
      <c r="C22" s="47">
        <v>70740</v>
      </c>
      <c r="D22" s="73">
        <v>50000020000</v>
      </c>
      <c r="E22" s="47">
        <v>23510200</v>
      </c>
      <c r="F22" s="74">
        <v>3101</v>
      </c>
      <c r="G22" s="37">
        <v>3000000</v>
      </c>
      <c r="H22" s="37">
        <v>3000000</v>
      </c>
    </row>
    <row r="23" spans="1:9" ht="14.25" customHeight="1">
      <c r="A23" s="72">
        <v>32010311</v>
      </c>
      <c r="B23" s="36" t="s">
        <v>689</v>
      </c>
      <c r="C23" s="47">
        <v>70740</v>
      </c>
      <c r="D23" s="73">
        <v>50000020000</v>
      </c>
      <c r="E23" s="47">
        <v>23510200</v>
      </c>
      <c r="F23" s="74">
        <v>3101</v>
      </c>
      <c r="G23" s="37">
        <v>8000000</v>
      </c>
      <c r="H23" s="37">
        <v>8000000</v>
      </c>
    </row>
    <row r="24" spans="1:9" ht="14.25" customHeight="1">
      <c r="A24" s="72">
        <v>32010501</v>
      </c>
      <c r="B24" s="36" t="s">
        <v>701</v>
      </c>
      <c r="C24" s="47">
        <v>70740</v>
      </c>
      <c r="D24" s="73">
        <v>50000020000</v>
      </c>
      <c r="E24" s="47">
        <v>23510200</v>
      </c>
      <c r="F24" s="74">
        <v>3101</v>
      </c>
      <c r="G24" s="60" t="s">
        <v>252</v>
      </c>
      <c r="H24" s="60" t="s">
        <v>252</v>
      </c>
    </row>
    <row r="25" spans="1:9" ht="28.5" customHeight="1">
      <c r="A25" s="75">
        <v>32010601</v>
      </c>
      <c r="B25" s="59" t="s">
        <v>753</v>
      </c>
      <c r="C25" s="51">
        <v>70740</v>
      </c>
      <c r="D25" s="76">
        <v>50000020000</v>
      </c>
      <c r="E25" s="51">
        <v>23510200</v>
      </c>
      <c r="F25" s="77">
        <v>3101</v>
      </c>
      <c r="G25" s="78" t="s">
        <v>1269</v>
      </c>
      <c r="H25" s="78" t="s">
        <v>1270</v>
      </c>
    </row>
  </sheetData>
  <mergeCells count="2">
    <mergeCell ref="A1:I1"/>
    <mergeCell ref="A18:I18"/>
  </mergeCells>
  <pageMargins left="0.7" right="0.7" top="0.75" bottom="0.75" header="0.3" footer="0.3"/>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1271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70721</v>
      </c>
      <c r="D3" s="70">
        <v>40000010000</v>
      </c>
      <c r="E3" s="54">
        <v>23540000</v>
      </c>
      <c r="F3" s="71">
        <v>2101</v>
      </c>
      <c r="G3" s="56">
        <v>500000</v>
      </c>
      <c r="H3" s="56">
        <v>500000</v>
      </c>
    </row>
    <row r="4" spans="1:9" ht="14.25" customHeight="1">
      <c r="A4" s="72">
        <v>22020301</v>
      </c>
      <c r="B4" s="36" t="s">
        <v>627</v>
      </c>
      <c r="C4" s="47">
        <v>70721</v>
      </c>
      <c r="D4" s="73">
        <v>40000010000</v>
      </c>
      <c r="E4" s="47">
        <v>23540000</v>
      </c>
      <c r="F4" s="74">
        <v>2101</v>
      </c>
      <c r="G4" s="37">
        <v>350000</v>
      </c>
      <c r="H4" s="37">
        <v>350000</v>
      </c>
    </row>
    <row r="5" spans="1:9" ht="14.25" customHeight="1">
      <c r="A5" s="72">
        <v>22020401</v>
      </c>
      <c r="B5" s="36" t="s">
        <v>809</v>
      </c>
      <c r="C5" s="47">
        <v>70721</v>
      </c>
      <c r="D5" s="73">
        <v>40000010000</v>
      </c>
      <c r="E5" s="47">
        <v>23540000</v>
      </c>
      <c r="F5" s="74">
        <v>2101</v>
      </c>
      <c r="G5" s="37">
        <v>300000</v>
      </c>
      <c r="H5" s="37">
        <v>300000</v>
      </c>
    </row>
    <row r="6" spans="1:9" ht="14.25" customHeight="1">
      <c r="A6" s="72">
        <v>22020403</v>
      </c>
      <c r="B6" s="36" t="s">
        <v>631</v>
      </c>
      <c r="C6" s="47">
        <v>70721</v>
      </c>
      <c r="D6" s="73">
        <v>40000010000</v>
      </c>
      <c r="E6" s="47">
        <v>23540000</v>
      </c>
      <c r="F6" s="74">
        <v>2101</v>
      </c>
      <c r="G6" s="37">
        <v>150000</v>
      </c>
      <c r="H6" s="37">
        <v>150000</v>
      </c>
    </row>
    <row r="7" spans="1:9" ht="28.5" customHeight="1">
      <c r="A7" s="75">
        <v>22020405</v>
      </c>
      <c r="B7" s="59" t="s">
        <v>1272</v>
      </c>
      <c r="C7" s="51">
        <v>70721</v>
      </c>
      <c r="D7" s="76">
        <v>40000010000</v>
      </c>
      <c r="E7" s="51">
        <v>23540000</v>
      </c>
      <c r="F7" s="77">
        <v>2101</v>
      </c>
      <c r="G7" s="78" t="s">
        <v>1273</v>
      </c>
      <c r="H7" s="78" t="s">
        <v>1273</v>
      </c>
    </row>
    <row r="8" spans="1:9" ht="28.5" customHeight="1">
      <c r="A8" s="113" t="s">
        <v>1274</v>
      </c>
      <c r="B8" s="113"/>
      <c r="C8" s="113"/>
      <c r="D8" s="113"/>
      <c r="E8" s="113"/>
      <c r="F8" s="113"/>
      <c r="G8" s="113"/>
      <c r="H8" s="113"/>
      <c r="I8" s="113"/>
    </row>
    <row r="9" spans="1:9" ht="36.75" customHeight="1">
      <c r="A9" s="62" t="s">
        <v>221</v>
      </c>
      <c r="B9" s="23" t="s">
        <v>222</v>
      </c>
      <c r="C9" s="61" t="s">
        <v>614</v>
      </c>
      <c r="D9" s="62" t="s">
        <v>615</v>
      </c>
      <c r="E9" s="61" t="s">
        <v>616</v>
      </c>
      <c r="F9" s="61" t="s">
        <v>617</v>
      </c>
      <c r="G9" s="24" t="s">
        <v>618</v>
      </c>
      <c r="H9" s="24" t="s">
        <v>619</v>
      </c>
    </row>
    <row r="10" spans="1:9" ht="14.25" customHeight="1">
      <c r="A10" s="69">
        <v>21010101</v>
      </c>
      <c r="B10" s="28" t="s">
        <v>620</v>
      </c>
      <c r="C10" s="54">
        <v>70131</v>
      </c>
      <c r="D10" s="70">
        <v>130000010105</v>
      </c>
      <c r="E10" s="54">
        <v>23510200</v>
      </c>
      <c r="F10" s="71">
        <v>2101</v>
      </c>
      <c r="G10" s="29">
        <v>623595000</v>
      </c>
      <c r="H10" s="29">
        <v>443595000</v>
      </c>
    </row>
    <row r="11" spans="1:9" ht="14.25" customHeight="1">
      <c r="A11" s="72">
        <v>22020101</v>
      </c>
      <c r="B11" s="36" t="s">
        <v>646</v>
      </c>
      <c r="C11" s="47">
        <v>70540</v>
      </c>
      <c r="D11" s="73">
        <v>90000010000</v>
      </c>
      <c r="E11" s="47">
        <v>23510200</v>
      </c>
      <c r="F11" s="74">
        <v>2101</v>
      </c>
      <c r="G11" s="37">
        <v>2300000</v>
      </c>
      <c r="H11" s="37">
        <v>2000000</v>
      </c>
    </row>
    <row r="12" spans="1:9" ht="14.25" customHeight="1">
      <c r="A12" s="72">
        <v>22020102</v>
      </c>
      <c r="B12" s="36" t="s">
        <v>622</v>
      </c>
      <c r="C12" s="47">
        <v>70540</v>
      </c>
      <c r="D12" s="73">
        <v>90000010000</v>
      </c>
      <c r="E12" s="47">
        <v>23510200</v>
      </c>
      <c r="F12" s="74">
        <v>2101</v>
      </c>
      <c r="G12" s="37">
        <v>1600000</v>
      </c>
      <c r="H12" s="37">
        <v>1600000</v>
      </c>
    </row>
    <row r="13" spans="1:9" ht="14.25" customHeight="1">
      <c r="A13" s="72">
        <v>22020301</v>
      </c>
      <c r="B13" s="36" t="s">
        <v>627</v>
      </c>
      <c r="C13" s="47">
        <v>70540</v>
      </c>
      <c r="D13" s="73">
        <v>90000010000</v>
      </c>
      <c r="E13" s="47">
        <v>23510200</v>
      </c>
      <c r="F13" s="74">
        <v>2101</v>
      </c>
      <c r="G13" s="37">
        <v>4800000</v>
      </c>
      <c r="H13" s="37">
        <v>4800000</v>
      </c>
    </row>
    <row r="14" spans="1:9" ht="14.25" customHeight="1">
      <c r="A14" s="72">
        <v>22020310</v>
      </c>
      <c r="B14" s="36" t="s">
        <v>826</v>
      </c>
      <c r="C14" s="47">
        <v>70540</v>
      </c>
      <c r="D14" s="73">
        <v>90000010000</v>
      </c>
      <c r="E14" s="47">
        <v>23510200</v>
      </c>
      <c r="F14" s="74">
        <v>2101</v>
      </c>
      <c r="G14" s="37">
        <v>1575000</v>
      </c>
      <c r="H14" s="37">
        <v>1875000</v>
      </c>
    </row>
    <row r="15" spans="1:9" ht="14.25" customHeight="1">
      <c r="A15" s="72">
        <v>22020312</v>
      </c>
      <c r="B15" s="36" t="s">
        <v>956</v>
      </c>
      <c r="C15" s="47">
        <v>70540</v>
      </c>
      <c r="D15" s="73">
        <v>90000010000</v>
      </c>
      <c r="E15" s="47">
        <v>23510200</v>
      </c>
      <c r="F15" s="74">
        <v>2101</v>
      </c>
      <c r="G15" s="37">
        <v>10000000</v>
      </c>
      <c r="H15" s="37">
        <v>11000000</v>
      </c>
    </row>
    <row r="16" spans="1:9" ht="14.25" customHeight="1">
      <c r="A16" s="72">
        <v>22020316</v>
      </c>
      <c r="B16" s="36" t="s">
        <v>1275</v>
      </c>
      <c r="C16" s="47">
        <v>70540</v>
      </c>
      <c r="D16" s="73">
        <v>90000010000</v>
      </c>
      <c r="E16" s="47">
        <v>23510200</v>
      </c>
      <c r="F16" s="74">
        <v>2101</v>
      </c>
      <c r="G16" s="37">
        <v>13000000</v>
      </c>
      <c r="H16" s="37">
        <v>15000000</v>
      </c>
    </row>
    <row r="17" spans="1:8" ht="14.25" customHeight="1">
      <c r="A17" s="72">
        <v>22020401</v>
      </c>
      <c r="B17" s="36" t="s">
        <v>630</v>
      </c>
      <c r="C17" s="47">
        <v>70540</v>
      </c>
      <c r="D17" s="73">
        <v>90000010000</v>
      </c>
      <c r="E17" s="47">
        <v>23510200</v>
      </c>
      <c r="F17" s="74">
        <v>2101</v>
      </c>
      <c r="G17" s="37">
        <v>9000000</v>
      </c>
      <c r="H17" s="37">
        <v>9000000</v>
      </c>
    </row>
    <row r="18" spans="1:8" ht="14.25" customHeight="1">
      <c r="A18" s="72">
        <v>22020402</v>
      </c>
      <c r="B18" s="36" t="s">
        <v>792</v>
      </c>
      <c r="C18" s="47">
        <v>70540</v>
      </c>
      <c r="D18" s="73">
        <v>90000010000</v>
      </c>
      <c r="E18" s="47">
        <v>23510200</v>
      </c>
      <c r="F18" s="74">
        <v>2101</v>
      </c>
      <c r="G18" s="37">
        <v>850000</v>
      </c>
      <c r="H18" s="37">
        <v>800000</v>
      </c>
    </row>
    <row r="19" spans="1:8" ht="14.25" customHeight="1">
      <c r="A19" s="72">
        <v>22020406</v>
      </c>
      <c r="B19" s="36" t="s">
        <v>633</v>
      </c>
      <c r="C19" s="47">
        <v>70540</v>
      </c>
      <c r="D19" s="73">
        <v>90000010000</v>
      </c>
      <c r="E19" s="47">
        <v>23510200</v>
      </c>
      <c r="F19" s="74">
        <v>2101</v>
      </c>
      <c r="G19" s="37">
        <v>100675000</v>
      </c>
      <c r="H19" s="37">
        <v>105675000</v>
      </c>
    </row>
    <row r="20" spans="1:8" ht="14.25" customHeight="1">
      <c r="A20" s="72">
        <v>22020501</v>
      </c>
      <c r="B20" s="36" t="s">
        <v>676</v>
      </c>
      <c r="C20" s="47">
        <v>70540</v>
      </c>
      <c r="D20" s="73">
        <v>90000010000</v>
      </c>
      <c r="E20" s="47">
        <v>23510200</v>
      </c>
      <c r="F20" s="74">
        <v>2101</v>
      </c>
      <c r="G20" s="37">
        <v>3450000</v>
      </c>
      <c r="H20" s="37">
        <v>3450000</v>
      </c>
    </row>
    <row r="21" spans="1:8" ht="14.25" customHeight="1">
      <c r="A21" s="72">
        <v>22020801</v>
      </c>
      <c r="B21" s="36" t="s">
        <v>647</v>
      </c>
      <c r="C21" s="47">
        <v>70540</v>
      </c>
      <c r="D21" s="73">
        <v>90000010000</v>
      </c>
      <c r="E21" s="47">
        <v>23510200</v>
      </c>
      <c r="F21" s="74">
        <v>2101</v>
      </c>
      <c r="G21" s="37">
        <v>1200000</v>
      </c>
      <c r="H21" s="37">
        <v>1200000</v>
      </c>
    </row>
    <row r="22" spans="1:8" ht="14.25" customHeight="1">
      <c r="A22" s="72">
        <v>22020803</v>
      </c>
      <c r="B22" s="36" t="s">
        <v>635</v>
      </c>
      <c r="C22" s="47">
        <v>70540</v>
      </c>
      <c r="D22" s="73">
        <v>90000010000</v>
      </c>
      <c r="E22" s="47">
        <v>23510200</v>
      </c>
      <c r="F22" s="74">
        <v>2101</v>
      </c>
      <c r="G22" s="37">
        <v>5000000</v>
      </c>
      <c r="H22" s="37">
        <v>5000000</v>
      </c>
    </row>
    <row r="23" spans="1:8" ht="14.25" customHeight="1">
      <c r="A23" s="72">
        <v>22020901</v>
      </c>
      <c r="B23" s="36" t="s">
        <v>648</v>
      </c>
      <c r="C23" s="47">
        <v>70540</v>
      </c>
      <c r="D23" s="73">
        <v>90000010000</v>
      </c>
      <c r="E23" s="47">
        <v>23510200</v>
      </c>
      <c r="F23" s="74">
        <v>2101</v>
      </c>
      <c r="G23" s="37">
        <v>50000</v>
      </c>
      <c r="H23" s="37">
        <v>100000</v>
      </c>
    </row>
    <row r="24" spans="1:8" ht="14.25" customHeight="1">
      <c r="A24" s="72">
        <v>22021004</v>
      </c>
      <c r="B24" s="36" t="s">
        <v>637</v>
      </c>
      <c r="C24" s="47">
        <v>70540</v>
      </c>
      <c r="D24" s="73">
        <v>90000010000</v>
      </c>
      <c r="E24" s="47">
        <v>23510200</v>
      </c>
      <c r="F24" s="74">
        <v>2101</v>
      </c>
      <c r="G24" s="37">
        <v>2400000</v>
      </c>
      <c r="H24" s="37">
        <v>1400000</v>
      </c>
    </row>
    <row r="25" spans="1:8" ht="14.25" customHeight="1">
      <c r="A25" s="84"/>
      <c r="B25" s="42" t="s">
        <v>640</v>
      </c>
      <c r="C25" s="84"/>
      <c r="D25" s="84"/>
      <c r="E25" s="84"/>
      <c r="F25" s="84"/>
      <c r="G25" s="43">
        <v>155900000</v>
      </c>
      <c r="H25" s="43">
        <v>162900000</v>
      </c>
    </row>
  </sheetData>
  <mergeCells count="2">
    <mergeCell ref="A1:I1"/>
    <mergeCell ref="A8:I8"/>
  </mergeCells>
  <pageMargins left="0.7" right="0.7" top="0.75" bottom="0.75" header="0.3" footer="0.3"/>
  <extLst>
    <ext xmlns:mx="http://schemas.microsoft.com/office/mac/excel/2008/main" uri="{64002731-A6B0-56B0-2670-7721B7C09600}">
      <mx:PLV Mode="0"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1276</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70540</v>
      </c>
      <c r="D3" s="70">
        <v>90000010000</v>
      </c>
      <c r="E3" s="54">
        <v>23510200</v>
      </c>
      <c r="F3" s="71">
        <v>3101</v>
      </c>
      <c r="G3" s="56">
        <v>10000000</v>
      </c>
      <c r="H3" s="56">
        <v>20000000</v>
      </c>
    </row>
    <row r="4" spans="1:9" ht="14.25" customHeight="1">
      <c r="A4" s="72">
        <v>32010129</v>
      </c>
      <c r="B4" s="36" t="s">
        <v>712</v>
      </c>
      <c r="C4" s="47">
        <v>70540</v>
      </c>
      <c r="D4" s="73">
        <v>90000010000</v>
      </c>
      <c r="E4" s="47">
        <v>23510200</v>
      </c>
      <c r="F4" s="74">
        <v>3101</v>
      </c>
      <c r="G4" s="37">
        <v>51000000</v>
      </c>
      <c r="H4" s="37">
        <v>60000000</v>
      </c>
    </row>
    <row r="5" spans="1:9" ht="14.25" customHeight="1">
      <c r="A5" s="72">
        <v>32010219</v>
      </c>
      <c r="B5" s="36" t="s">
        <v>915</v>
      </c>
      <c r="C5" s="47">
        <v>70530</v>
      </c>
      <c r="D5" s="73">
        <v>90000010000</v>
      </c>
      <c r="E5" s="47">
        <v>23510200</v>
      </c>
      <c r="F5" s="74">
        <v>3101</v>
      </c>
      <c r="G5" s="37">
        <v>15000000</v>
      </c>
      <c r="H5" s="37">
        <v>15000000</v>
      </c>
    </row>
    <row r="6" spans="1:9" ht="14.25" customHeight="1">
      <c r="A6" s="72">
        <v>32010226</v>
      </c>
      <c r="B6" s="36" t="s">
        <v>1277</v>
      </c>
      <c r="C6" s="47">
        <v>70530</v>
      </c>
      <c r="D6" s="73">
        <v>90000010000</v>
      </c>
      <c r="E6" s="47">
        <v>23510200</v>
      </c>
      <c r="F6" s="74">
        <v>3101</v>
      </c>
      <c r="G6" s="37">
        <v>23000000</v>
      </c>
      <c r="H6" s="37">
        <v>15000000</v>
      </c>
    </row>
    <row r="7" spans="1:9" ht="14.25" customHeight="1">
      <c r="A7" s="72">
        <v>32010229</v>
      </c>
      <c r="B7" s="36" t="s">
        <v>1123</v>
      </c>
      <c r="C7" s="47">
        <v>70530</v>
      </c>
      <c r="D7" s="73">
        <v>90000010000</v>
      </c>
      <c r="E7" s="47">
        <v>23530200</v>
      </c>
      <c r="F7" s="74">
        <v>3101</v>
      </c>
      <c r="G7" s="37">
        <v>45000000</v>
      </c>
      <c r="H7" s="37">
        <v>20000000</v>
      </c>
    </row>
    <row r="8" spans="1:9" ht="14.25" customHeight="1">
      <c r="A8" s="72">
        <v>32010303</v>
      </c>
      <c r="B8" s="36" t="s">
        <v>1278</v>
      </c>
      <c r="C8" s="47">
        <v>70540</v>
      </c>
      <c r="D8" s="73">
        <v>90000010000</v>
      </c>
      <c r="E8" s="47">
        <v>23510200</v>
      </c>
      <c r="F8" s="74">
        <v>3101</v>
      </c>
      <c r="G8" s="37">
        <v>10000000</v>
      </c>
      <c r="H8" s="37">
        <v>15000000</v>
      </c>
    </row>
    <row r="9" spans="1:9" ht="14.25" customHeight="1">
      <c r="A9" s="72">
        <v>32010399</v>
      </c>
      <c r="B9" s="36" t="s">
        <v>988</v>
      </c>
      <c r="C9" s="47">
        <v>70540</v>
      </c>
      <c r="D9" s="73">
        <v>90000010000</v>
      </c>
      <c r="E9" s="47">
        <v>23510200</v>
      </c>
      <c r="F9" s="74">
        <v>3101</v>
      </c>
      <c r="G9" s="37">
        <v>10000000</v>
      </c>
      <c r="H9" s="37">
        <v>15000000</v>
      </c>
    </row>
    <row r="10" spans="1:9" ht="14.25" customHeight="1">
      <c r="A10" s="72">
        <v>32010405</v>
      </c>
      <c r="B10" s="36" t="s">
        <v>700</v>
      </c>
      <c r="C10" s="47">
        <v>70530</v>
      </c>
      <c r="D10" s="73">
        <v>90000010000</v>
      </c>
      <c r="E10" s="47">
        <v>23510200</v>
      </c>
      <c r="F10" s="74">
        <v>3101</v>
      </c>
      <c r="G10" s="60" t="s">
        <v>252</v>
      </c>
      <c r="H10" s="37">
        <v>20000000</v>
      </c>
    </row>
    <row r="11" spans="1:9" ht="14.25" customHeight="1">
      <c r="A11" s="72">
        <v>32010903</v>
      </c>
      <c r="B11" s="36" t="s">
        <v>912</v>
      </c>
      <c r="C11" s="47">
        <v>70540</v>
      </c>
      <c r="D11" s="73">
        <v>90000010000</v>
      </c>
      <c r="E11" s="47">
        <v>23510200</v>
      </c>
      <c r="F11" s="74">
        <v>3101</v>
      </c>
      <c r="G11" s="37">
        <v>3000000</v>
      </c>
      <c r="H11" s="37">
        <v>5000000</v>
      </c>
    </row>
    <row r="12" spans="1:9" ht="14.25" customHeight="1">
      <c r="A12" s="72">
        <v>32030111</v>
      </c>
      <c r="B12" s="36" t="s">
        <v>690</v>
      </c>
      <c r="C12" s="47">
        <v>70540</v>
      </c>
      <c r="D12" s="73">
        <v>90000010000</v>
      </c>
      <c r="E12" s="47">
        <v>23510200</v>
      </c>
      <c r="F12" s="74">
        <v>3101</v>
      </c>
      <c r="G12" s="37">
        <v>2000000</v>
      </c>
      <c r="H12" s="37">
        <v>5000000</v>
      </c>
    </row>
    <row r="13" spans="1:9" ht="14.25" customHeight="1">
      <c r="A13" s="72">
        <v>32030114</v>
      </c>
      <c r="B13" s="36" t="s">
        <v>742</v>
      </c>
      <c r="C13" s="47">
        <v>70540</v>
      </c>
      <c r="D13" s="73">
        <v>90000010000</v>
      </c>
      <c r="E13" s="47">
        <v>23510200</v>
      </c>
      <c r="F13" s="74">
        <v>3101</v>
      </c>
      <c r="G13" s="37">
        <v>10000000</v>
      </c>
      <c r="H13" s="37">
        <v>10000000</v>
      </c>
    </row>
    <row r="14" spans="1:9" ht="14.25" customHeight="1">
      <c r="A14" s="50"/>
      <c r="B14" s="42" t="s">
        <v>612</v>
      </c>
      <c r="C14" s="50"/>
      <c r="D14" s="50"/>
      <c r="E14" s="50"/>
      <c r="F14" s="50"/>
      <c r="G14" s="43">
        <v>179000000</v>
      </c>
      <c r="H14" s="43">
        <v>200000000</v>
      </c>
    </row>
    <row r="15" spans="1:9" ht="37" customHeight="1">
      <c r="A15" s="157" t="s">
        <v>1279</v>
      </c>
      <c r="B15" s="157"/>
      <c r="C15" s="157"/>
      <c r="D15" s="157"/>
      <c r="E15" s="157"/>
      <c r="F15" s="157"/>
      <c r="G15" s="157"/>
      <c r="H15" s="157"/>
      <c r="I15" s="157"/>
    </row>
  </sheetData>
  <mergeCells count="2">
    <mergeCell ref="A1:I1"/>
    <mergeCell ref="A15:I15"/>
  </mergeCells>
  <pageMargins left="0.7" right="0.7" top="0.75" bottom="0.75" header="0.3" footer="0.3"/>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1280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23520100</v>
      </c>
      <c r="F3" s="71">
        <v>2101</v>
      </c>
      <c r="G3" s="29">
        <v>81263950</v>
      </c>
      <c r="H3" s="29">
        <v>71915000</v>
      </c>
    </row>
    <row r="4" spans="1:9" ht="14.25" customHeight="1">
      <c r="A4" s="72">
        <v>22020101</v>
      </c>
      <c r="B4" s="36" t="s">
        <v>646</v>
      </c>
      <c r="C4" s="47">
        <v>70422</v>
      </c>
      <c r="D4" s="73">
        <v>90000010000</v>
      </c>
      <c r="E4" s="47">
        <v>23520100</v>
      </c>
      <c r="F4" s="74">
        <v>2101</v>
      </c>
      <c r="G4" s="37">
        <v>300000</v>
      </c>
      <c r="H4" s="37">
        <v>400000</v>
      </c>
    </row>
    <row r="5" spans="1:9" ht="14.25" customHeight="1">
      <c r="A5" s="72">
        <v>22020102</v>
      </c>
      <c r="B5" s="36" t="s">
        <v>622</v>
      </c>
      <c r="C5" s="47">
        <v>70422</v>
      </c>
      <c r="D5" s="73">
        <v>90000010000</v>
      </c>
      <c r="E5" s="47">
        <v>23520100</v>
      </c>
      <c r="F5" s="74">
        <v>2101</v>
      </c>
      <c r="G5" s="37">
        <v>300000</v>
      </c>
      <c r="H5" s="37">
        <v>360000</v>
      </c>
    </row>
    <row r="6" spans="1:9" ht="14.25" customHeight="1">
      <c r="A6" s="72">
        <v>22020201</v>
      </c>
      <c r="B6" s="36" t="s">
        <v>624</v>
      </c>
      <c r="C6" s="47">
        <v>70422</v>
      </c>
      <c r="D6" s="73">
        <v>90000010000</v>
      </c>
      <c r="E6" s="47">
        <v>23520100</v>
      </c>
      <c r="F6" s="74">
        <v>2101</v>
      </c>
      <c r="G6" s="37">
        <v>480000</v>
      </c>
      <c r="H6" s="60" t="s">
        <v>252</v>
      </c>
    </row>
    <row r="7" spans="1:9" ht="14.25" customHeight="1">
      <c r="A7" s="72">
        <v>22020301</v>
      </c>
      <c r="B7" s="36" t="s">
        <v>627</v>
      </c>
      <c r="C7" s="47">
        <v>70422</v>
      </c>
      <c r="D7" s="73">
        <v>90000010000</v>
      </c>
      <c r="E7" s="47">
        <v>23520100</v>
      </c>
      <c r="F7" s="74">
        <v>2101</v>
      </c>
      <c r="G7" s="37">
        <v>300000</v>
      </c>
      <c r="H7" s="37">
        <v>500000</v>
      </c>
    </row>
    <row r="8" spans="1:9" ht="14.25" customHeight="1">
      <c r="A8" s="72">
        <v>22020308</v>
      </c>
      <c r="B8" s="36" t="s">
        <v>706</v>
      </c>
      <c r="C8" s="47">
        <v>70422</v>
      </c>
      <c r="D8" s="73">
        <v>90000010000</v>
      </c>
      <c r="E8" s="47">
        <v>23520100</v>
      </c>
      <c r="F8" s="74">
        <v>2101</v>
      </c>
      <c r="G8" s="60" t="s">
        <v>252</v>
      </c>
      <c r="H8" s="37">
        <v>300000</v>
      </c>
    </row>
    <row r="9" spans="1:9" ht="14.25" customHeight="1">
      <c r="A9" s="72">
        <v>22020401</v>
      </c>
      <c r="B9" s="36" t="s">
        <v>630</v>
      </c>
      <c r="C9" s="47">
        <v>70422</v>
      </c>
      <c r="D9" s="73">
        <v>90000010000</v>
      </c>
      <c r="E9" s="47">
        <v>23520100</v>
      </c>
      <c r="F9" s="74">
        <v>2101</v>
      </c>
      <c r="G9" s="37">
        <v>820000</v>
      </c>
      <c r="H9" s="37">
        <v>900000</v>
      </c>
    </row>
    <row r="10" spans="1:9" ht="14.25" customHeight="1">
      <c r="A10" s="72">
        <v>22020405</v>
      </c>
      <c r="B10" s="36" t="s">
        <v>632</v>
      </c>
      <c r="C10" s="47">
        <v>70422</v>
      </c>
      <c r="D10" s="73">
        <v>90000010000</v>
      </c>
      <c r="E10" s="47">
        <v>23520100</v>
      </c>
      <c r="F10" s="74">
        <v>2101</v>
      </c>
      <c r="G10" s="37">
        <v>500000</v>
      </c>
      <c r="H10" s="60" t="s">
        <v>252</v>
      </c>
    </row>
    <row r="11" spans="1:9" ht="14.25" customHeight="1">
      <c r="A11" s="72">
        <v>22020409</v>
      </c>
      <c r="B11" s="36" t="s">
        <v>1281</v>
      </c>
      <c r="C11" s="47">
        <v>70422</v>
      </c>
      <c r="D11" s="73">
        <v>90000010000</v>
      </c>
      <c r="E11" s="47">
        <v>23520100</v>
      </c>
      <c r="F11" s="74">
        <v>2101</v>
      </c>
      <c r="G11" s="37">
        <v>2570000</v>
      </c>
      <c r="H11" s="60" t="s">
        <v>252</v>
      </c>
    </row>
    <row r="12" spans="1:9" ht="14.25" customHeight="1">
      <c r="A12" s="72">
        <v>22020501</v>
      </c>
      <c r="B12" s="36" t="s">
        <v>676</v>
      </c>
      <c r="C12" s="47">
        <v>70422</v>
      </c>
      <c r="D12" s="73">
        <v>90000010000</v>
      </c>
      <c r="E12" s="47">
        <v>23520100</v>
      </c>
      <c r="F12" s="74">
        <v>2101</v>
      </c>
      <c r="G12" s="37">
        <v>200000</v>
      </c>
      <c r="H12" s="60" t="s">
        <v>252</v>
      </c>
    </row>
    <row r="13" spans="1:9" ht="14.25" customHeight="1">
      <c r="A13" s="72">
        <v>22020801</v>
      </c>
      <c r="B13" s="36" t="s">
        <v>647</v>
      </c>
      <c r="C13" s="47">
        <v>70422</v>
      </c>
      <c r="D13" s="73">
        <v>90000010000</v>
      </c>
      <c r="E13" s="47">
        <v>23520100</v>
      </c>
      <c r="F13" s="74">
        <v>2101</v>
      </c>
      <c r="G13" s="37">
        <v>750000</v>
      </c>
      <c r="H13" s="37">
        <v>900000</v>
      </c>
    </row>
    <row r="14" spans="1:9" ht="14.25" customHeight="1">
      <c r="A14" s="72">
        <v>22020803</v>
      </c>
      <c r="B14" s="36" t="s">
        <v>635</v>
      </c>
      <c r="C14" s="47">
        <v>70422</v>
      </c>
      <c r="D14" s="73">
        <v>90000010000</v>
      </c>
      <c r="E14" s="47">
        <v>23520100</v>
      </c>
      <c r="F14" s="74">
        <v>2101</v>
      </c>
      <c r="G14" s="37">
        <v>800000</v>
      </c>
      <c r="H14" s="37">
        <v>1000000</v>
      </c>
    </row>
    <row r="15" spans="1:9" ht="14.25" customHeight="1">
      <c r="A15" s="72">
        <v>22020901</v>
      </c>
      <c r="B15" s="36" t="s">
        <v>648</v>
      </c>
      <c r="C15" s="47">
        <v>70422</v>
      </c>
      <c r="D15" s="73">
        <v>90000010000</v>
      </c>
      <c r="E15" s="47">
        <v>23520100</v>
      </c>
      <c r="F15" s="74">
        <v>2101</v>
      </c>
      <c r="G15" s="37">
        <v>50000</v>
      </c>
      <c r="H15" s="37">
        <v>60000</v>
      </c>
    </row>
    <row r="16" spans="1:9" ht="14.25" customHeight="1">
      <c r="A16" s="72">
        <v>22021004</v>
      </c>
      <c r="B16" s="36" t="s">
        <v>637</v>
      </c>
      <c r="C16" s="47">
        <v>70422</v>
      </c>
      <c r="D16" s="73">
        <v>90000010000</v>
      </c>
      <c r="E16" s="47">
        <v>23520100</v>
      </c>
      <c r="F16" s="74">
        <v>2101</v>
      </c>
      <c r="G16" s="37">
        <v>300000</v>
      </c>
      <c r="H16" s="37">
        <v>380000</v>
      </c>
    </row>
    <row r="17" spans="1:9" ht="14.25" customHeight="1">
      <c r="A17" s="72">
        <v>22040109</v>
      </c>
      <c r="B17" s="36" t="s">
        <v>1282</v>
      </c>
      <c r="C17" s="47">
        <v>70422</v>
      </c>
      <c r="D17" s="73">
        <v>90000010000</v>
      </c>
      <c r="E17" s="47">
        <v>23520100</v>
      </c>
      <c r="F17" s="74">
        <v>2101</v>
      </c>
      <c r="G17" s="60" t="s">
        <v>252</v>
      </c>
      <c r="H17" s="37">
        <v>2570000</v>
      </c>
    </row>
    <row r="18" spans="1:9" ht="14.25" customHeight="1">
      <c r="A18" s="50"/>
      <c r="B18" s="42" t="s">
        <v>640</v>
      </c>
      <c r="C18" s="50"/>
      <c r="D18" s="50"/>
      <c r="E18" s="50"/>
      <c r="F18" s="50"/>
      <c r="G18" s="43">
        <v>7370000</v>
      </c>
      <c r="H18" s="43">
        <v>7370000</v>
      </c>
    </row>
    <row r="19" spans="1:9" ht="28.5" customHeight="1">
      <c r="A19" s="113" t="s">
        <v>1283</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32010129</v>
      </c>
      <c r="B21" s="55" t="s">
        <v>712</v>
      </c>
      <c r="C21" s="54">
        <v>70422</v>
      </c>
      <c r="D21" s="70">
        <v>90000010000</v>
      </c>
      <c r="E21" s="54">
        <v>23520100</v>
      </c>
      <c r="F21" s="71">
        <v>3101</v>
      </c>
      <c r="G21" s="56">
        <v>8000000</v>
      </c>
      <c r="H21" s="56">
        <v>8000000</v>
      </c>
    </row>
    <row r="22" spans="1:9" ht="14.25" customHeight="1">
      <c r="A22" s="72">
        <v>32010227</v>
      </c>
      <c r="B22" s="36" t="s">
        <v>891</v>
      </c>
      <c r="C22" s="47">
        <v>70422</v>
      </c>
      <c r="D22" s="73">
        <v>90000010000</v>
      </c>
      <c r="E22" s="47">
        <v>23520100</v>
      </c>
      <c r="F22" s="74">
        <v>3101</v>
      </c>
      <c r="G22" s="37">
        <v>10000000</v>
      </c>
      <c r="H22" s="37">
        <v>10000000</v>
      </c>
    </row>
    <row r="23" spans="1:9" ht="28.5" customHeight="1">
      <c r="A23" s="75">
        <v>32030111</v>
      </c>
      <c r="B23" s="59" t="s">
        <v>702</v>
      </c>
      <c r="C23" s="51">
        <v>70422</v>
      </c>
      <c r="D23" s="76">
        <v>90000010000</v>
      </c>
      <c r="E23" s="51">
        <v>23520100</v>
      </c>
      <c r="F23" s="77">
        <v>3101</v>
      </c>
      <c r="G23" s="79" t="s">
        <v>993</v>
      </c>
      <c r="H23" s="85" t="s">
        <v>993</v>
      </c>
    </row>
    <row r="24" spans="1:9" ht="28.5" customHeight="1">
      <c r="A24" s="157" t="s">
        <v>1284</v>
      </c>
      <c r="B24" s="157"/>
      <c r="C24" s="157"/>
      <c r="D24" s="157"/>
      <c r="E24" s="157"/>
      <c r="F24" s="157"/>
      <c r="G24" s="157"/>
      <c r="H24" s="157"/>
      <c r="I24" s="157"/>
    </row>
  </sheetData>
  <mergeCells count="3">
    <mergeCell ref="A1:I1"/>
    <mergeCell ref="A19:I19"/>
    <mergeCell ref="A24:I24"/>
  </mergeCells>
  <pageMargins left="0.7" right="0.7" top="0.75" bottom="0.75" header="0.3" footer="0.3"/>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1285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56.75" customHeight="1">
      <c r="A3" s="58" t="s">
        <v>1286</v>
      </c>
      <c r="B3" s="58" t="s">
        <v>1287</v>
      </c>
      <c r="C3" s="81" t="s">
        <v>1288</v>
      </c>
      <c r="D3" s="58" t="s">
        <v>1289</v>
      </c>
      <c r="E3" s="81" t="s">
        <v>1290</v>
      </c>
      <c r="F3" s="58" t="s">
        <v>1291</v>
      </c>
      <c r="G3" s="88" t="s">
        <v>1292</v>
      </c>
      <c r="H3" s="88" t="s">
        <v>1293</v>
      </c>
    </row>
    <row r="4" spans="1:9" ht="28.5" customHeight="1">
      <c r="A4" s="113" t="s">
        <v>1294</v>
      </c>
      <c r="B4" s="113"/>
      <c r="C4" s="113"/>
      <c r="D4" s="113"/>
      <c r="E4" s="113"/>
      <c r="F4" s="113"/>
      <c r="G4" s="113"/>
      <c r="H4" s="113"/>
      <c r="I4" s="113"/>
    </row>
    <row r="5" spans="1:9" ht="36.75" customHeight="1">
      <c r="A5" s="62" t="s">
        <v>221</v>
      </c>
      <c r="B5" s="23" t="s">
        <v>222</v>
      </c>
      <c r="C5" s="61" t="s">
        <v>614</v>
      </c>
      <c r="D5" s="62" t="s">
        <v>615</v>
      </c>
      <c r="E5" s="61" t="s">
        <v>616</v>
      </c>
      <c r="F5" s="61" t="s">
        <v>617</v>
      </c>
      <c r="G5" s="24" t="s">
        <v>618</v>
      </c>
      <c r="H5" s="24" t="s">
        <v>619</v>
      </c>
    </row>
    <row r="6" spans="1:9" ht="14.25" customHeight="1">
      <c r="A6" s="69">
        <v>32010129</v>
      </c>
      <c r="B6" s="55" t="s">
        <v>712</v>
      </c>
      <c r="C6" s="54">
        <v>70540</v>
      </c>
      <c r="D6" s="70">
        <v>90000010000</v>
      </c>
      <c r="E6" s="54">
        <v>23510200</v>
      </c>
      <c r="F6" s="71">
        <v>3101</v>
      </c>
      <c r="G6" s="56">
        <v>18000000</v>
      </c>
      <c r="H6" s="56">
        <v>18000000</v>
      </c>
    </row>
    <row r="7" spans="1:9" ht="14.25" customHeight="1">
      <c r="A7" s="72">
        <v>32010305</v>
      </c>
      <c r="B7" s="36" t="s">
        <v>714</v>
      </c>
      <c r="C7" s="47">
        <v>70540</v>
      </c>
      <c r="D7" s="73">
        <v>90000010000</v>
      </c>
      <c r="E7" s="47">
        <v>23510200</v>
      </c>
      <c r="F7" s="74">
        <v>3101</v>
      </c>
      <c r="G7" s="37">
        <v>1000000</v>
      </c>
      <c r="H7" s="37">
        <v>1000000</v>
      </c>
    </row>
    <row r="8" spans="1:9" ht="28.5" customHeight="1">
      <c r="A8" s="75">
        <v>32010501</v>
      </c>
      <c r="B8" s="59" t="s">
        <v>796</v>
      </c>
      <c r="C8" s="51">
        <v>70540</v>
      </c>
      <c r="D8" s="76">
        <v>90000010000</v>
      </c>
      <c r="E8" s="51">
        <v>23510200</v>
      </c>
      <c r="F8" s="77">
        <v>3101</v>
      </c>
      <c r="G8" s="79" t="s">
        <v>1295</v>
      </c>
      <c r="H8" s="85" t="s">
        <v>1295</v>
      </c>
    </row>
  </sheetData>
  <mergeCells count="2">
    <mergeCell ref="A1:I1"/>
    <mergeCell ref="A4:I4"/>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655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56">
        <v>800000</v>
      </c>
    </row>
    <row r="4" spans="1:9" ht="14.25" customHeight="1">
      <c r="A4" s="72">
        <v>22020301</v>
      </c>
      <c r="B4" s="36" t="s">
        <v>627</v>
      </c>
      <c r="C4" s="47">
        <v>70111</v>
      </c>
      <c r="D4" s="73">
        <v>130000010000</v>
      </c>
      <c r="E4" s="47">
        <v>23510200</v>
      </c>
      <c r="F4" s="74">
        <v>2101</v>
      </c>
      <c r="G4" s="37">
        <v>500000</v>
      </c>
      <c r="H4" s="37">
        <v>500000</v>
      </c>
    </row>
    <row r="5" spans="1:9" ht="14.25" customHeight="1">
      <c r="A5" s="72">
        <v>22020401</v>
      </c>
      <c r="B5" s="36" t="s">
        <v>630</v>
      </c>
      <c r="C5" s="47">
        <v>70111</v>
      </c>
      <c r="D5" s="73">
        <v>130000010000</v>
      </c>
      <c r="E5" s="47">
        <v>23510200</v>
      </c>
      <c r="F5" s="74">
        <v>2101</v>
      </c>
      <c r="G5" s="37">
        <v>500000</v>
      </c>
      <c r="H5" s="37">
        <v>500000</v>
      </c>
    </row>
    <row r="6" spans="1:9" ht="14.25" customHeight="1">
      <c r="A6" s="72">
        <v>22020801</v>
      </c>
      <c r="B6" s="36" t="s">
        <v>647</v>
      </c>
      <c r="C6" s="47">
        <v>70111</v>
      </c>
      <c r="D6" s="73">
        <v>130000010000</v>
      </c>
      <c r="E6" s="47">
        <v>23510200</v>
      </c>
      <c r="F6" s="74">
        <v>2101</v>
      </c>
      <c r="G6" s="37">
        <v>600000</v>
      </c>
      <c r="H6" s="37">
        <v>600000</v>
      </c>
    </row>
    <row r="7" spans="1:9" ht="14.25" customHeight="1">
      <c r="A7" s="72">
        <v>22020901</v>
      </c>
      <c r="B7" s="36" t="s">
        <v>648</v>
      </c>
      <c r="C7" s="47">
        <v>70111</v>
      </c>
      <c r="D7" s="73">
        <v>130000010000</v>
      </c>
      <c r="E7" s="47">
        <v>23510200</v>
      </c>
      <c r="F7" s="74">
        <v>2101</v>
      </c>
      <c r="G7" s="37">
        <v>100000</v>
      </c>
      <c r="H7" s="37">
        <v>100000</v>
      </c>
    </row>
    <row r="8" spans="1:9" ht="28.5" customHeight="1">
      <c r="A8" s="75">
        <v>22021004</v>
      </c>
      <c r="B8" s="59" t="s">
        <v>649</v>
      </c>
      <c r="C8" s="51">
        <v>70111</v>
      </c>
      <c r="D8" s="76">
        <v>130000010000</v>
      </c>
      <c r="E8" s="51">
        <v>23510200</v>
      </c>
      <c r="F8" s="77">
        <v>2101</v>
      </c>
      <c r="G8" s="78" t="s">
        <v>650</v>
      </c>
      <c r="H8" s="78" t="s">
        <v>650</v>
      </c>
    </row>
    <row r="9" spans="1:9" ht="14.25" customHeight="1">
      <c r="A9" s="142" t="s">
        <v>656</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56">
        <v>800000</v>
      </c>
    </row>
    <row r="12" spans="1:9" ht="14.25" customHeight="1">
      <c r="A12" s="72">
        <v>22020301</v>
      </c>
      <c r="B12" s="36" t="s">
        <v>627</v>
      </c>
      <c r="C12" s="47">
        <v>70111</v>
      </c>
      <c r="D12" s="73">
        <v>130000010000</v>
      </c>
      <c r="E12" s="47">
        <v>23510200</v>
      </c>
      <c r="F12" s="74">
        <v>2101</v>
      </c>
      <c r="G12" s="37">
        <v>500000</v>
      </c>
      <c r="H12" s="37">
        <v>500000</v>
      </c>
    </row>
    <row r="13" spans="1:9" ht="14.25" customHeight="1">
      <c r="A13" s="72">
        <v>22020401</v>
      </c>
      <c r="B13" s="36" t="s">
        <v>630</v>
      </c>
      <c r="C13" s="47">
        <v>70111</v>
      </c>
      <c r="D13" s="73">
        <v>130000010000</v>
      </c>
      <c r="E13" s="47">
        <v>23510200</v>
      </c>
      <c r="F13" s="74">
        <v>2101</v>
      </c>
      <c r="G13" s="37">
        <v>500000</v>
      </c>
      <c r="H13" s="37">
        <v>500000</v>
      </c>
    </row>
    <row r="14" spans="1:9" ht="14.25" customHeight="1">
      <c r="A14" s="72">
        <v>22020801</v>
      </c>
      <c r="B14" s="36" t="s">
        <v>647</v>
      </c>
      <c r="C14" s="47">
        <v>70111</v>
      </c>
      <c r="D14" s="73">
        <v>130000010000</v>
      </c>
      <c r="E14" s="47">
        <v>23510200</v>
      </c>
      <c r="F14" s="74">
        <v>2101</v>
      </c>
      <c r="G14" s="37">
        <v>600000</v>
      </c>
      <c r="H14" s="37">
        <v>600000</v>
      </c>
    </row>
    <row r="15" spans="1:9" ht="14.25" customHeight="1">
      <c r="A15" s="72">
        <v>22020901</v>
      </c>
      <c r="B15" s="36" t="s">
        <v>648</v>
      </c>
      <c r="C15" s="47">
        <v>70111</v>
      </c>
      <c r="D15" s="73">
        <v>130000010000</v>
      </c>
      <c r="E15" s="47">
        <v>23510200</v>
      </c>
      <c r="F15" s="74">
        <v>2101</v>
      </c>
      <c r="G15" s="37">
        <v>100000</v>
      </c>
      <c r="H15" s="37">
        <v>100000</v>
      </c>
    </row>
    <row r="16" spans="1:9" ht="28.5" customHeight="1">
      <c r="A16" s="75">
        <v>22021004</v>
      </c>
      <c r="B16" s="59" t="s">
        <v>649</v>
      </c>
      <c r="C16" s="51">
        <v>70111</v>
      </c>
      <c r="D16" s="76">
        <v>130000010000</v>
      </c>
      <c r="E16" s="51">
        <v>23510200</v>
      </c>
      <c r="F16" s="77">
        <v>2101</v>
      </c>
      <c r="G16" s="78" t="s">
        <v>650</v>
      </c>
      <c r="H16" s="78" t="s">
        <v>650</v>
      </c>
    </row>
    <row r="17" spans="1:9" ht="14.25" customHeight="1">
      <c r="A17" s="142" t="s">
        <v>657</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56">
        <v>800000</v>
      </c>
    </row>
    <row r="20" spans="1:9" ht="14.25" customHeight="1">
      <c r="A20" s="72">
        <v>22020301</v>
      </c>
      <c r="B20" s="36" t="s">
        <v>627</v>
      </c>
      <c r="C20" s="47">
        <v>70111</v>
      </c>
      <c r="D20" s="73">
        <v>130000010000</v>
      </c>
      <c r="E20" s="47">
        <v>23510200</v>
      </c>
      <c r="F20" s="74">
        <v>2101</v>
      </c>
      <c r="G20" s="37">
        <v>500000</v>
      </c>
      <c r="H20" s="37">
        <v>500000</v>
      </c>
    </row>
    <row r="21" spans="1:9" ht="14.25" customHeight="1">
      <c r="A21" s="72">
        <v>22020401</v>
      </c>
      <c r="B21" s="36" t="s">
        <v>630</v>
      </c>
      <c r="C21" s="47">
        <v>70111</v>
      </c>
      <c r="D21" s="73">
        <v>130000010000</v>
      </c>
      <c r="E21" s="47">
        <v>23510200</v>
      </c>
      <c r="F21" s="74">
        <v>2101</v>
      </c>
      <c r="G21" s="37">
        <v>500000</v>
      </c>
      <c r="H21" s="37">
        <v>500000</v>
      </c>
    </row>
    <row r="22" spans="1:9" ht="14.25" customHeight="1">
      <c r="A22" s="72">
        <v>22020801</v>
      </c>
      <c r="B22" s="36" t="s">
        <v>647</v>
      </c>
      <c r="C22" s="47">
        <v>70111</v>
      </c>
      <c r="D22" s="73">
        <v>130000010000</v>
      </c>
      <c r="E22" s="47">
        <v>23510200</v>
      </c>
      <c r="F22" s="74">
        <v>2101</v>
      </c>
      <c r="G22" s="37">
        <v>600000</v>
      </c>
      <c r="H22" s="37">
        <v>600000</v>
      </c>
    </row>
    <row r="23" spans="1:9" ht="14.25" customHeight="1">
      <c r="A23" s="72">
        <v>22020901</v>
      </c>
      <c r="B23" s="36" t="s">
        <v>648</v>
      </c>
      <c r="C23" s="47">
        <v>70111</v>
      </c>
      <c r="D23" s="73">
        <v>130000010000</v>
      </c>
      <c r="E23" s="47">
        <v>23510200</v>
      </c>
      <c r="F23" s="74">
        <v>2101</v>
      </c>
      <c r="G23" s="37">
        <v>100000</v>
      </c>
      <c r="H23" s="37">
        <v>100000</v>
      </c>
    </row>
    <row r="24" spans="1:9" ht="28.5" customHeight="1">
      <c r="A24" s="75">
        <v>22021004</v>
      </c>
      <c r="B24" s="59" t="s">
        <v>649</v>
      </c>
      <c r="C24" s="51">
        <v>70111</v>
      </c>
      <c r="D24" s="76">
        <v>130000010000</v>
      </c>
      <c r="E24" s="51">
        <v>23510200</v>
      </c>
      <c r="F24" s="77">
        <v>2101</v>
      </c>
      <c r="G24" s="78" t="s">
        <v>650</v>
      </c>
      <c r="H24" s="78" t="s">
        <v>650</v>
      </c>
    </row>
  </sheetData>
  <mergeCells count="3">
    <mergeCell ref="A1:I1"/>
    <mergeCell ref="A9:I9"/>
    <mergeCell ref="A17:I17"/>
  </mergeCells>
  <pageMargins left="0.7" right="0.7" top="0.75" bottom="0.75" header="0.3" footer="0.3"/>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1296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330862870</v>
      </c>
      <c r="H3" s="29">
        <v>297799000</v>
      </c>
    </row>
    <row r="4" spans="1:9" ht="14.25" customHeight="1">
      <c r="A4" s="72">
        <v>22020101</v>
      </c>
      <c r="B4" s="36" t="s">
        <v>646</v>
      </c>
      <c r="C4" s="47">
        <v>70560</v>
      </c>
      <c r="D4" s="73">
        <v>90000010000</v>
      </c>
      <c r="E4" s="47">
        <v>23510200</v>
      </c>
      <c r="F4" s="74">
        <v>2101</v>
      </c>
      <c r="G4" s="37">
        <v>400000</v>
      </c>
      <c r="H4" s="37">
        <v>400000</v>
      </c>
    </row>
    <row r="5" spans="1:9" ht="14.25" customHeight="1">
      <c r="A5" s="72">
        <v>22020301</v>
      </c>
      <c r="B5" s="36" t="s">
        <v>627</v>
      </c>
      <c r="C5" s="47">
        <v>70560</v>
      </c>
      <c r="D5" s="73">
        <v>90000010000</v>
      </c>
      <c r="E5" s="47">
        <v>23510200</v>
      </c>
      <c r="F5" s="74">
        <v>2101</v>
      </c>
      <c r="G5" s="37">
        <v>995000</v>
      </c>
      <c r="H5" s="37">
        <v>995000</v>
      </c>
    </row>
    <row r="6" spans="1:9" ht="14.25" customHeight="1">
      <c r="A6" s="72">
        <v>22020307</v>
      </c>
      <c r="B6" s="36" t="s">
        <v>628</v>
      </c>
      <c r="C6" s="47">
        <v>70560</v>
      </c>
      <c r="D6" s="73">
        <v>90000010000</v>
      </c>
      <c r="E6" s="47">
        <v>23510200</v>
      </c>
      <c r="F6" s="74">
        <v>2101</v>
      </c>
      <c r="G6" s="37">
        <v>3500000</v>
      </c>
      <c r="H6" s="37">
        <v>3500000</v>
      </c>
    </row>
    <row r="7" spans="1:9" ht="14.25" customHeight="1">
      <c r="A7" s="72">
        <v>22020308</v>
      </c>
      <c r="B7" s="36" t="s">
        <v>706</v>
      </c>
      <c r="C7" s="47">
        <v>70560</v>
      </c>
      <c r="D7" s="73">
        <v>90000010000</v>
      </c>
      <c r="E7" s="47">
        <v>23510200</v>
      </c>
      <c r="F7" s="74">
        <v>2101</v>
      </c>
      <c r="G7" s="37">
        <v>115000</v>
      </c>
      <c r="H7" s="37">
        <v>115000</v>
      </c>
    </row>
    <row r="8" spans="1:9" ht="14.25" customHeight="1">
      <c r="A8" s="72">
        <v>22020309</v>
      </c>
      <c r="B8" s="36" t="s">
        <v>629</v>
      </c>
      <c r="C8" s="47">
        <v>70560</v>
      </c>
      <c r="D8" s="73">
        <v>90000010000</v>
      </c>
      <c r="E8" s="47">
        <v>23510200</v>
      </c>
      <c r="F8" s="74">
        <v>2101</v>
      </c>
      <c r="G8" s="37">
        <v>50000</v>
      </c>
      <c r="H8" s="37">
        <v>50000</v>
      </c>
    </row>
    <row r="9" spans="1:9" ht="14.25" customHeight="1">
      <c r="A9" s="72">
        <v>22020401</v>
      </c>
      <c r="B9" s="36" t="s">
        <v>630</v>
      </c>
      <c r="C9" s="47">
        <v>70560</v>
      </c>
      <c r="D9" s="73">
        <v>90000010000</v>
      </c>
      <c r="E9" s="47">
        <v>23510200</v>
      </c>
      <c r="F9" s="74">
        <v>2101</v>
      </c>
      <c r="G9" s="37">
        <v>3150000</v>
      </c>
      <c r="H9" s="37">
        <v>3150000</v>
      </c>
    </row>
    <row r="10" spans="1:9" ht="14.25" customHeight="1">
      <c r="A10" s="72">
        <v>22020405</v>
      </c>
      <c r="B10" s="36" t="s">
        <v>632</v>
      </c>
      <c r="C10" s="47">
        <v>70560</v>
      </c>
      <c r="D10" s="73">
        <v>90000010000</v>
      </c>
      <c r="E10" s="47">
        <v>23510200</v>
      </c>
      <c r="F10" s="74">
        <v>2101</v>
      </c>
      <c r="G10" s="37">
        <v>150000</v>
      </c>
      <c r="H10" s="37">
        <v>150000</v>
      </c>
    </row>
    <row r="11" spans="1:9" ht="14.25" customHeight="1">
      <c r="A11" s="72">
        <v>22020406</v>
      </c>
      <c r="B11" s="36" t="s">
        <v>633</v>
      </c>
      <c r="C11" s="47">
        <v>70560</v>
      </c>
      <c r="D11" s="73">
        <v>90000010000</v>
      </c>
      <c r="E11" s="47">
        <v>23510200</v>
      </c>
      <c r="F11" s="74">
        <v>2101</v>
      </c>
      <c r="G11" s="37">
        <v>60225000</v>
      </c>
      <c r="H11" s="37">
        <v>90225000</v>
      </c>
    </row>
    <row r="12" spans="1:9" ht="14.25" customHeight="1">
      <c r="A12" s="72">
        <v>22020605</v>
      </c>
      <c r="B12" s="36" t="s">
        <v>750</v>
      </c>
      <c r="C12" s="47">
        <v>70560</v>
      </c>
      <c r="D12" s="73">
        <v>90000010000</v>
      </c>
      <c r="E12" s="47">
        <v>23510200</v>
      </c>
      <c r="F12" s="74">
        <v>2101</v>
      </c>
      <c r="G12" s="37">
        <v>220000</v>
      </c>
      <c r="H12" s="37">
        <v>220000</v>
      </c>
    </row>
    <row r="13" spans="1:9" ht="14.25" customHeight="1">
      <c r="A13" s="72">
        <v>22020701</v>
      </c>
      <c r="B13" s="36" t="s">
        <v>816</v>
      </c>
      <c r="C13" s="47">
        <v>70560</v>
      </c>
      <c r="D13" s="73">
        <v>90000010000</v>
      </c>
      <c r="E13" s="47">
        <v>23510200</v>
      </c>
      <c r="F13" s="74">
        <v>2101</v>
      </c>
      <c r="G13" s="37">
        <v>240000</v>
      </c>
      <c r="H13" s="37">
        <v>240000</v>
      </c>
    </row>
    <row r="14" spans="1:9" ht="14.25" customHeight="1">
      <c r="A14" s="72">
        <v>22020803</v>
      </c>
      <c r="B14" s="36" t="s">
        <v>635</v>
      </c>
      <c r="C14" s="47">
        <v>70560</v>
      </c>
      <c r="D14" s="73">
        <v>90000010000</v>
      </c>
      <c r="E14" s="47">
        <v>23510200</v>
      </c>
      <c r="F14" s="74">
        <v>2101</v>
      </c>
      <c r="G14" s="37">
        <v>380000</v>
      </c>
      <c r="H14" s="37">
        <v>380000</v>
      </c>
    </row>
    <row r="15" spans="1:9" ht="14.25" customHeight="1">
      <c r="A15" s="72">
        <v>22020901</v>
      </c>
      <c r="B15" s="36" t="s">
        <v>648</v>
      </c>
      <c r="C15" s="47">
        <v>70560</v>
      </c>
      <c r="D15" s="73">
        <v>90000010000</v>
      </c>
      <c r="E15" s="47">
        <v>23510200</v>
      </c>
      <c r="F15" s="74">
        <v>2101</v>
      </c>
      <c r="G15" s="37">
        <v>25000</v>
      </c>
      <c r="H15" s="37">
        <v>25000</v>
      </c>
    </row>
    <row r="16" spans="1:9" ht="14.25" customHeight="1">
      <c r="A16" s="72">
        <v>22021004</v>
      </c>
      <c r="B16" s="36" t="s">
        <v>637</v>
      </c>
      <c r="C16" s="47">
        <v>70560</v>
      </c>
      <c r="D16" s="73">
        <v>90000010000</v>
      </c>
      <c r="E16" s="47">
        <v>23510200</v>
      </c>
      <c r="F16" s="74">
        <v>2101</v>
      </c>
      <c r="G16" s="37">
        <v>250000</v>
      </c>
      <c r="H16" s="37">
        <v>250000</v>
      </c>
    </row>
    <row r="17" spans="1:9" ht="14.25" customHeight="1">
      <c r="A17" s="72">
        <v>22021007</v>
      </c>
      <c r="B17" s="36" t="s">
        <v>638</v>
      </c>
      <c r="C17" s="47">
        <v>70560</v>
      </c>
      <c r="D17" s="73">
        <v>90000010000</v>
      </c>
      <c r="E17" s="47">
        <v>23510200</v>
      </c>
      <c r="F17" s="74">
        <v>2101</v>
      </c>
      <c r="G17" s="37">
        <v>300000</v>
      </c>
      <c r="H17" s="37">
        <v>300000</v>
      </c>
    </row>
    <row r="18" spans="1:9" ht="14.25" customHeight="1">
      <c r="A18" s="50"/>
      <c r="B18" s="42" t="s">
        <v>640</v>
      </c>
      <c r="C18" s="50"/>
      <c r="D18" s="50"/>
      <c r="E18" s="50"/>
      <c r="F18" s="77">
        <v>2101</v>
      </c>
      <c r="G18" s="43">
        <v>70000000</v>
      </c>
      <c r="H18" s="43">
        <v>100000000</v>
      </c>
    </row>
    <row r="19" spans="1:9" ht="28.5" customHeight="1">
      <c r="A19" s="113" t="s">
        <v>1297</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32010107</v>
      </c>
      <c r="B21" s="55" t="s">
        <v>767</v>
      </c>
      <c r="C21" s="54">
        <v>70560</v>
      </c>
      <c r="D21" s="70">
        <v>90000010000</v>
      </c>
      <c r="E21" s="54">
        <v>23510200</v>
      </c>
      <c r="F21" s="71">
        <v>3101</v>
      </c>
      <c r="G21" s="65" t="s">
        <v>252</v>
      </c>
      <c r="H21" s="56">
        <v>50000000</v>
      </c>
    </row>
    <row r="22" spans="1:9" ht="14.25" customHeight="1">
      <c r="A22" s="72">
        <v>32010209</v>
      </c>
      <c r="B22" s="36" t="s">
        <v>835</v>
      </c>
      <c r="C22" s="47">
        <v>70560</v>
      </c>
      <c r="D22" s="73">
        <v>90000010000</v>
      </c>
      <c r="E22" s="47">
        <v>23510200</v>
      </c>
      <c r="F22" s="74">
        <v>3101</v>
      </c>
      <c r="G22" s="37">
        <v>10000000</v>
      </c>
      <c r="H22" s="37">
        <v>10000000</v>
      </c>
    </row>
    <row r="23" spans="1:9" ht="14.25" customHeight="1">
      <c r="A23" s="72">
        <v>32010301</v>
      </c>
      <c r="B23" s="36" t="s">
        <v>985</v>
      </c>
      <c r="C23" s="47">
        <v>70560</v>
      </c>
      <c r="D23" s="73">
        <v>90000010000</v>
      </c>
      <c r="E23" s="47">
        <v>23510200</v>
      </c>
      <c r="F23" s="74">
        <v>3101</v>
      </c>
      <c r="G23" s="37">
        <v>57500000</v>
      </c>
      <c r="H23" s="37">
        <v>40000000</v>
      </c>
    </row>
    <row r="24" spans="1:9" ht="14.25" customHeight="1">
      <c r="A24" s="72">
        <v>32010315</v>
      </c>
      <c r="B24" s="36" t="s">
        <v>772</v>
      </c>
      <c r="C24" s="47">
        <v>70560</v>
      </c>
      <c r="D24" s="73">
        <v>90000010000</v>
      </c>
      <c r="E24" s="47">
        <v>23510200</v>
      </c>
      <c r="F24" s="74">
        <v>3101</v>
      </c>
      <c r="G24" s="37">
        <v>27500000</v>
      </c>
      <c r="H24" s="37">
        <v>20000000</v>
      </c>
    </row>
    <row r="25" spans="1:9" ht="14.25" customHeight="1">
      <c r="A25" s="72">
        <v>32010322</v>
      </c>
      <c r="B25" s="36" t="s">
        <v>795</v>
      </c>
      <c r="C25" s="47">
        <v>70560</v>
      </c>
      <c r="D25" s="73">
        <v>90000010000</v>
      </c>
      <c r="E25" s="47">
        <v>23510200</v>
      </c>
      <c r="F25" s="74">
        <v>3101</v>
      </c>
      <c r="G25" s="37">
        <v>5000000</v>
      </c>
      <c r="H25" s="37">
        <v>5000000</v>
      </c>
    </row>
    <row r="26" spans="1:9" ht="28.5" customHeight="1">
      <c r="A26" s="75">
        <v>32010601</v>
      </c>
      <c r="B26" s="59" t="s">
        <v>753</v>
      </c>
      <c r="C26" s="51">
        <v>70560</v>
      </c>
      <c r="D26" s="76">
        <v>90000010000</v>
      </c>
      <c r="E26" s="51">
        <v>23510200</v>
      </c>
      <c r="F26" s="77">
        <v>3101</v>
      </c>
      <c r="G26" s="78" t="s">
        <v>1012</v>
      </c>
      <c r="H26" s="78" t="s">
        <v>1298</v>
      </c>
    </row>
  </sheetData>
  <mergeCells count="2">
    <mergeCell ref="A1:I1"/>
    <mergeCell ref="A19:I19"/>
  </mergeCells>
  <pageMargins left="0.7" right="0.7" top="0.75" bottom="0.75" header="0.3" footer="0.3"/>
  <extLst>
    <ext xmlns:mx="http://schemas.microsoft.com/office/mac/excel/2008/main" uri="{64002731-A6B0-56B0-2670-7721B7C09600}">
      <mx:PLV Mode="0"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1299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45"/>
      <c r="F3" s="45"/>
      <c r="G3" s="29">
        <v>73069190</v>
      </c>
      <c r="H3" s="29">
        <v>64663000</v>
      </c>
    </row>
    <row r="4" spans="1:9" ht="14.25" customHeight="1">
      <c r="A4" s="72">
        <v>22020102</v>
      </c>
      <c r="B4" s="36" t="s">
        <v>622</v>
      </c>
      <c r="C4" s="47">
        <v>70133</v>
      </c>
      <c r="D4" s="73">
        <v>130000010100</v>
      </c>
      <c r="E4" s="47">
        <v>23540000</v>
      </c>
      <c r="F4" s="74">
        <v>2101</v>
      </c>
      <c r="G4" s="37">
        <v>1700000</v>
      </c>
      <c r="H4" s="37">
        <v>2250000</v>
      </c>
    </row>
    <row r="5" spans="1:9" ht="14.25" customHeight="1">
      <c r="A5" s="72">
        <v>22020104</v>
      </c>
      <c r="B5" s="36" t="s">
        <v>623</v>
      </c>
      <c r="C5" s="47">
        <v>70133</v>
      </c>
      <c r="D5" s="73">
        <v>130000010100</v>
      </c>
      <c r="E5" s="47">
        <v>23540000</v>
      </c>
      <c r="F5" s="74">
        <v>2101</v>
      </c>
      <c r="G5" s="37">
        <v>2500000</v>
      </c>
      <c r="H5" s="37">
        <v>3540000</v>
      </c>
    </row>
    <row r="6" spans="1:9" ht="14.25" customHeight="1">
      <c r="A6" s="72">
        <v>22020301</v>
      </c>
      <c r="B6" s="36" t="s">
        <v>627</v>
      </c>
      <c r="C6" s="47">
        <v>70133</v>
      </c>
      <c r="D6" s="73">
        <v>130000010100</v>
      </c>
      <c r="E6" s="47">
        <v>23540000</v>
      </c>
      <c r="F6" s="74">
        <v>2101</v>
      </c>
      <c r="G6" s="37">
        <v>1800000</v>
      </c>
      <c r="H6" s="37">
        <v>2700000</v>
      </c>
    </row>
    <row r="7" spans="1:9" ht="14.25" customHeight="1">
      <c r="A7" s="72">
        <v>22020303</v>
      </c>
      <c r="B7" s="36" t="s">
        <v>697</v>
      </c>
      <c r="C7" s="47">
        <v>70133</v>
      </c>
      <c r="D7" s="73">
        <v>130000010100</v>
      </c>
      <c r="E7" s="47">
        <v>23540000</v>
      </c>
      <c r="F7" s="74">
        <v>2101</v>
      </c>
      <c r="G7" s="37">
        <v>20000</v>
      </c>
      <c r="H7" s="37">
        <v>40000</v>
      </c>
    </row>
    <row r="8" spans="1:9" ht="14.25" customHeight="1">
      <c r="A8" s="72">
        <v>22020403</v>
      </c>
      <c r="B8" s="36" t="s">
        <v>631</v>
      </c>
      <c r="C8" s="47">
        <v>70133</v>
      </c>
      <c r="D8" s="73">
        <v>130000010100</v>
      </c>
      <c r="E8" s="47">
        <v>23540000</v>
      </c>
      <c r="F8" s="74">
        <v>2101</v>
      </c>
      <c r="G8" s="37">
        <v>800000</v>
      </c>
      <c r="H8" s="37">
        <v>200000</v>
      </c>
    </row>
    <row r="9" spans="1:9" ht="14.25" customHeight="1">
      <c r="A9" s="72">
        <v>22020404</v>
      </c>
      <c r="B9" s="36" t="s">
        <v>707</v>
      </c>
      <c r="C9" s="47">
        <v>70133</v>
      </c>
      <c r="D9" s="73">
        <v>130000010100</v>
      </c>
      <c r="E9" s="47">
        <v>23540000</v>
      </c>
      <c r="F9" s="74">
        <v>2101</v>
      </c>
      <c r="G9" s="37">
        <v>1200000</v>
      </c>
      <c r="H9" s="37">
        <v>800000</v>
      </c>
    </row>
    <row r="10" spans="1:9" ht="14.25" customHeight="1">
      <c r="A10" s="72">
        <v>22020406</v>
      </c>
      <c r="B10" s="36" t="s">
        <v>633</v>
      </c>
      <c r="C10" s="47">
        <v>70133</v>
      </c>
      <c r="D10" s="73">
        <v>130000010100</v>
      </c>
      <c r="E10" s="47">
        <v>23540000</v>
      </c>
      <c r="F10" s="74">
        <v>2101</v>
      </c>
      <c r="G10" s="37">
        <v>1000000</v>
      </c>
      <c r="H10" s="37">
        <v>500000</v>
      </c>
    </row>
    <row r="11" spans="1:9" ht="14.25" customHeight="1">
      <c r="A11" s="72">
        <v>22020801</v>
      </c>
      <c r="B11" s="36" t="s">
        <v>647</v>
      </c>
      <c r="C11" s="47">
        <v>70133</v>
      </c>
      <c r="D11" s="73">
        <v>130000010100</v>
      </c>
      <c r="E11" s="47">
        <v>23540000</v>
      </c>
      <c r="F11" s="74">
        <v>2101</v>
      </c>
      <c r="G11" s="37">
        <v>700000</v>
      </c>
      <c r="H11" s="37">
        <v>400000</v>
      </c>
    </row>
    <row r="12" spans="1:9" ht="14.25" customHeight="1">
      <c r="A12" s="72">
        <v>22020803</v>
      </c>
      <c r="B12" s="36" t="s">
        <v>635</v>
      </c>
      <c r="C12" s="47">
        <v>70133</v>
      </c>
      <c r="D12" s="73">
        <v>130000010100</v>
      </c>
      <c r="E12" s="47">
        <v>23540000</v>
      </c>
      <c r="F12" s="74">
        <v>2101</v>
      </c>
      <c r="G12" s="37">
        <v>20000</v>
      </c>
      <c r="H12" s="60" t="s">
        <v>252</v>
      </c>
    </row>
    <row r="13" spans="1:9" ht="14.25" customHeight="1">
      <c r="A13" s="72">
        <v>22020901</v>
      </c>
      <c r="B13" s="36" t="s">
        <v>648</v>
      </c>
      <c r="C13" s="47">
        <v>70133</v>
      </c>
      <c r="D13" s="73">
        <v>130000010100</v>
      </c>
      <c r="E13" s="47">
        <v>23540000</v>
      </c>
      <c r="F13" s="74">
        <v>2101</v>
      </c>
      <c r="G13" s="37">
        <v>3000</v>
      </c>
      <c r="H13" s="37">
        <v>10000</v>
      </c>
    </row>
    <row r="14" spans="1:9" ht="14.25" customHeight="1">
      <c r="A14" s="72">
        <v>22021002</v>
      </c>
      <c r="B14" s="36" t="s">
        <v>708</v>
      </c>
      <c r="C14" s="47">
        <v>70133</v>
      </c>
      <c r="D14" s="73">
        <v>130000010100</v>
      </c>
      <c r="E14" s="47">
        <v>23540000</v>
      </c>
      <c r="F14" s="74">
        <v>2101</v>
      </c>
      <c r="G14" s="37">
        <v>1057000</v>
      </c>
      <c r="H14" s="37">
        <v>360000</v>
      </c>
    </row>
    <row r="15" spans="1:9" ht="14.25" customHeight="1">
      <c r="A15" s="72">
        <v>22021004</v>
      </c>
      <c r="B15" s="36" t="s">
        <v>637</v>
      </c>
      <c r="C15" s="47">
        <v>70133</v>
      </c>
      <c r="D15" s="73">
        <v>130000010100</v>
      </c>
      <c r="E15" s="47">
        <v>23540000</v>
      </c>
      <c r="F15" s="74">
        <v>2101</v>
      </c>
      <c r="G15" s="37">
        <v>1200000</v>
      </c>
      <c r="H15" s="37">
        <v>1200000</v>
      </c>
    </row>
    <row r="16" spans="1:9" ht="14.25" customHeight="1">
      <c r="A16" s="50"/>
      <c r="B16" s="42" t="s">
        <v>640</v>
      </c>
      <c r="C16" s="50"/>
      <c r="D16" s="50"/>
      <c r="E16" s="50"/>
      <c r="F16" s="50"/>
      <c r="G16" s="43">
        <v>12000000</v>
      </c>
      <c r="H16" s="43">
        <v>12000000</v>
      </c>
    </row>
    <row r="17" spans="1:9" ht="28.5" customHeight="1">
      <c r="A17" s="113" t="s">
        <v>1300</v>
      </c>
      <c r="B17" s="113"/>
      <c r="C17" s="113"/>
      <c r="D17" s="113"/>
      <c r="E17" s="113"/>
      <c r="F17" s="113"/>
      <c r="G17" s="113"/>
      <c r="H17" s="113"/>
      <c r="I17" s="113"/>
    </row>
    <row r="18" spans="1:9" ht="36.75" customHeight="1">
      <c r="A18" s="62" t="s">
        <v>221</v>
      </c>
      <c r="B18" s="23" t="s">
        <v>222</v>
      </c>
      <c r="C18" s="61" t="s">
        <v>614</v>
      </c>
      <c r="D18" s="62" t="s">
        <v>615</v>
      </c>
      <c r="E18" s="61" t="s">
        <v>616</v>
      </c>
      <c r="F18" s="61" t="s">
        <v>617</v>
      </c>
      <c r="G18" s="24" t="s">
        <v>618</v>
      </c>
      <c r="H18" s="24" t="s">
        <v>619</v>
      </c>
    </row>
    <row r="19" spans="1:9" ht="14.25" customHeight="1">
      <c r="A19" s="69">
        <v>32010107</v>
      </c>
      <c r="B19" s="55" t="s">
        <v>767</v>
      </c>
      <c r="C19" s="54">
        <v>70160</v>
      </c>
      <c r="D19" s="70">
        <v>130000010000</v>
      </c>
      <c r="E19" s="54">
        <v>23540000</v>
      </c>
      <c r="F19" s="71">
        <v>3101</v>
      </c>
      <c r="G19" s="56">
        <v>6000000</v>
      </c>
      <c r="H19" s="65" t="s">
        <v>252</v>
      </c>
    </row>
    <row r="20" spans="1:9" ht="14.25" customHeight="1">
      <c r="A20" s="72">
        <v>32010119</v>
      </c>
      <c r="B20" s="36" t="s">
        <v>990</v>
      </c>
      <c r="C20" s="47">
        <v>70160</v>
      </c>
      <c r="D20" s="73">
        <v>130000010000</v>
      </c>
      <c r="E20" s="47">
        <v>23540000</v>
      </c>
      <c r="F20" s="74">
        <v>3101</v>
      </c>
      <c r="G20" s="37">
        <v>7000000</v>
      </c>
      <c r="H20" s="37">
        <v>15307000</v>
      </c>
    </row>
    <row r="21" spans="1:9" ht="14.25" customHeight="1">
      <c r="A21" s="72">
        <v>32010305</v>
      </c>
      <c r="B21" s="36" t="s">
        <v>714</v>
      </c>
      <c r="C21" s="47">
        <v>70160</v>
      </c>
      <c r="D21" s="73">
        <v>130000010000</v>
      </c>
      <c r="E21" s="47">
        <v>23540000</v>
      </c>
      <c r="F21" s="74">
        <v>3101</v>
      </c>
      <c r="G21" s="60" t="s">
        <v>252</v>
      </c>
      <c r="H21" s="37">
        <v>110000</v>
      </c>
    </row>
    <row r="22" spans="1:9" ht="14.25" customHeight="1">
      <c r="A22" s="72">
        <v>32010501</v>
      </c>
      <c r="B22" s="36" t="s">
        <v>701</v>
      </c>
      <c r="C22" s="47">
        <v>70160</v>
      </c>
      <c r="D22" s="73">
        <v>130000010000</v>
      </c>
      <c r="E22" s="47">
        <v>23540000</v>
      </c>
      <c r="F22" s="74">
        <v>3101</v>
      </c>
      <c r="G22" s="37">
        <v>3000000</v>
      </c>
      <c r="H22" s="37">
        <v>1383000</v>
      </c>
    </row>
    <row r="23" spans="1:9" ht="14.25" customHeight="1">
      <c r="A23" s="72">
        <v>32010505</v>
      </c>
      <c r="B23" s="36" t="s">
        <v>774</v>
      </c>
      <c r="C23" s="47">
        <v>70160</v>
      </c>
      <c r="D23" s="73">
        <v>130000010000</v>
      </c>
      <c r="E23" s="47">
        <v>23540000</v>
      </c>
      <c r="F23" s="74">
        <v>3101</v>
      </c>
      <c r="G23" s="60" t="s">
        <v>252</v>
      </c>
      <c r="H23" s="37">
        <v>500000</v>
      </c>
    </row>
    <row r="24" spans="1:9" ht="14.25" customHeight="1">
      <c r="A24" s="72">
        <v>32010601</v>
      </c>
      <c r="B24" s="36" t="s">
        <v>715</v>
      </c>
      <c r="C24" s="47">
        <v>70160</v>
      </c>
      <c r="D24" s="73">
        <v>130000010000</v>
      </c>
      <c r="E24" s="47">
        <v>23540000</v>
      </c>
      <c r="F24" s="74">
        <v>3101</v>
      </c>
      <c r="G24" s="37">
        <v>4000000</v>
      </c>
      <c r="H24" s="37">
        <v>1700000</v>
      </c>
    </row>
    <row r="25" spans="1:9" ht="28.5" customHeight="1">
      <c r="A25" s="75">
        <v>32030111</v>
      </c>
      <c r="B25" s="59" t="s">
        <v>702</v>
      </c>
      <c r="C25" s="51">
        <v>70160</v>
      </c>
      <c r="D25" s="76">
        <v>130000010000</v>
      </c>
      <c r="E25" s="51">
        <v>23540000</v>
      </c>
      <c r="F25" s="77">
        <v>3101</v>
      </c>
      <c r="G25" s="78" t="s">
        <v>994</v>
      </c>
      <c r="H25" s="85" t="s">
        <v>1295</v>
      </c>
    </row>
    <row r="26" spans="1:9" ht="48.5" customHeight="1">
      <c r="A26" s="157" t="s">
        <v>1301</v>
      </c>
      <c r="B26" s="157"/>
      <c r="C26" s="157"/>
      <c r="D26" s="157"/>
      <c r="E26" s="157"/>
      <c r="F26" s="157"/>
      <c r="G26" s="157"/>
      <c r="H26" s="157"/>
      <c r="I26" s="157"/>
    </row>
    <row r="27" spans="1:9" ht="28.5" customHeight="1">
      <c r="A27" s="113" t="s">
        <v>1302</v>
      </c>
      <c r="B27" s="113"/>
      <c r="C27" s="113"/>
      <c r="D27" s="113"/>
      <c r="E27" s="113"/>
      <c r="F27" s="113"/>
      <c r="G27" s="113"/>
      <c r="H27" s="113"/>
      <c r="I27" s="113"/>
    </row>
  </sheetData>
  <mergeCells count="4">
    <mergeCell ref="A1:I1"/>
    <mergeCell ref="A17:I17"/>
    <mergeCell ref="A26:I26"/>
    <mergeCell ref="A27:I27"/>
  </mergeCells>
  <pageMargins left="0.7" right="0.7" top="0.75" bottom="0.75" header="0.3" footer="0.3"/>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s>
  <sheetData>
    <row r="1" spans="1:8" ht="36.75" customHeight="1">
      <c r="A1" s="62" t="s">
        <v>221</v>
      </c>
      <c r="B1" s="23" t="s">
        <v>222</v>
      </c>
      <c r="C1" s="61" t="s">
        <v>614</v>
      </c>
      <c r="D1" s="62" t="s">
        <v>615</v>
      </c>
      <c r="E1" s="61" t="s">
        <v>616</v>
      </c>
      <c r="F1" s="61" t="s">
        <v>617</v>
      </c>
      <c r="G1" s="24" t="s">
        <v>618</v>
      </c>
      <c r="H1" s="24" t="s">
        <v>619</v>
      </c>
    </row>
    <row r="2" spans="1:8" ht="14.25" customHeight="1">
      <c r="A2" s="94">
        <v>21010101</v>
      </c>
      <c r="B2" s="61" t="s">
        <v>620</v>
      </c>
      <c r="C2" s="95">
        <v>70131</v>
      </c>
      <c r="D2" s="96">
        <v>130000010105</v>
      </c>
      <c r="E2" s="95">
        <v>23510200</v>
      </c>
      <c r="F2" s="97">
        <v>2101</v>
      </c>
      <c r="G2" s="105">
        <v>263917150</v>
      </c>
      <c r="H2" s="99">
        <v>233555000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658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56">
        <v>800000</v>
      </c>
    </row>
    <row r="4" spans="1:9" ht="14.25" customHeight="1">
      <c r="A4" s="72">
        <v>22020301</v>
      </c>
      <c r="B4" s="36" t="s">
        <v>627</v>
      </c>
      <c r="C4" s="47">
        <v>70111</v>
      </c>
      <c r="D4" s="73">
        <v>130000010000</v>
      </c>
      <c r="E4" s="47">
        <v>23510200</v>
      </c>
      <c r="F4" s="74">
        <v>2101</v>
      </c>
      <c r="G4" s="37">
        <v>500000</v>
      </c>
      <c r="H4" s="37">
        <v>500000</v>
      </c>
    </row>
    <row r="5" spans="1:9" ht="14.25" customHeight="1">
      <c r="A5" s="72">
        <v>22020401</v>
      </c>
      <c r="B5" s="36" t="s">
        <v>630</v>
      </c>
      <c r="C5" s="47">
        <v>70111</v>
      </c>
      <c r="D5" s="73">
        <v>130000010000</v>
      </c>
      <c r="E5" s="47">
        <v>23510200</v>
      </c>
      <c r="F5" s="74">
        <v>2101</v>
      </c>
      <c r="G5" s="37">
        <v>500000</v>
      </c>
      <c r="H5" s="37">
        <v>500000</v>
      </c>
    </row>
    <row r="6" spans="1:9" ht="14.25" customHeight="1">
      <c r="A6" s="72">
        <v>22020801</v>
      </c>
      <c r="B6" s="36" t="s">
        <v>647</v>
      </c>
      <c r="C6" s="47">
        <v>70111</v>
      </c>
      <c r="D6" s="73">
        <v>130000010000</v>
      </c>
      <c r="E6" s="47">
        <v>23510200</v>
      </c>
      <c r="F6" s="74">
        <v>2101</v>
      </c>
      <c r="G6" s="37">
        <v>600000</v>
      </c>
      <c r="H6" s="37">
        <v>600000</v>
      </c>
    </row>
    <row r="7" spans="1:9" ht="14.25" customHeight="1">
      <c r="A7" s="72">
        <v>22020901</v>
      </c>
      <c r="B7" s="36" t="s">
        <v>648</v>
      </c>
      <c r="C7" s="47">
        <v>70111</v>
      </c>
      <c r="D7" s="73">
        <v>130000010000</v>
      </c>
      <c r="E7" s="47">
        <v>23510200</v>
      </c>
      <c r="F7" s="74">
        <v>2101</v>
      </c>
      <c r="G7" s="37">
        <v>100000</v>
      </c>
      <c r="H7" s="37">
        <v>100000</v>
      </c>
    </row>
    <row r="8" spans="1:9" ht="28.5" customHeight="1">
      <c r="A8" s="75">
        <v>22021004</v>
      </c>
      <c r="B8" s="59" t="s">
        <v>649</v>
      </c>
      <c r="C8" s="51">
        <v>70111</v>
      </c>
      <c r="D8" s="76">
        <v>130000010000</v>
      </c>
      <c r="E8" s="51">
        <v>23510200</v>
      </c>
      <c r="F8" s="77">
        <v>2101</v>
      </c>
      <c r="G8" s="78" t="s">
        <v>650</v>
      </c>
      <c r="H8" s="78" t="s">
        <v>650</v>
      </c>
    </row>
    <row r="9" spans="1:9" ht="14.25" customHeight="1">
      <c r="A9" s="142" t="s">
        <v>659</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56">
        <v>800000</v>
      </c>
    </row>
    <row r="12" spans="1:9" ht="14.25" customHeight="1">
      <c r="A12" s="72">
        <v>22020301</v>
      </c>
      <c r="B12" s="36" t="s">
        <v>627</v>
      </c>
      <c r="C12" s="47">
        <v>70111</v>
      </c>
      <c r="D12" s="73">
        <v>130000010000</v>
      </c>
      <c r="E12" s="47">
        <v>23510200</v>
      </c>
      <c r="F12" s="74">
        <v>2101</v>
      </c>
      <c r="G12" s="37">
        <v>500000</v>
      </c>
      <c r="H12" s="37">
        <v>500000</v>
      </c>
    </row>
    <row r="13" spans="1:9" ht="14.25" customHeight="1">
      <c r="A13" s="72">
        <v>22020401</v>
      </c>
      <c r="B13" s="36" t="s">
        <v>630</v>
      </c>
      <c r="C13" s="47">
        <v>70111</v>
      </c>
      <c r="D13" s="73">
        <v>130000010000</v>
      </c>
      <c r="E13" s="47">
        <v>23510200</v>
      </c>
      <c r="F13" s="74">
        <v>2101</v>
      </c>
      <c r="G13" s="37">
        <v>500000</v>
      </c>
      <c r="H13" s="37">
        <v>500000</v>
      </c>
    </row>
    <row r="14" spans="1:9" ht="14.25" customHeight="1">
      <c r="A14" s="72">
        <v>22020801</v>
      </c>
      <c r="B14" s="36" t="s">
        <v>647</v>
      </c>
      <c r="C14" s="47">
        <v>70111</v>
      </c>
      <c r="D14" s="73">
        <v>130000010000</v>
      </c>
      <c r="E14" s="47">
        <v>23510200</v>
      </c>
      <c r="F14" s="74">
        <v>2101</v>
      </c>
      <c r="G14" s="37">
        <v>600000</v>
      </c>
      <c r="H14" s="37">
        <v>600000</v>
      </c>
    </row>
    <row r="15" spans="1:9" ht="14.25" customHeight="1">
      <c r="A15" s="72">
        <v>22020901</v>
      </c>
      <c r="B15" s="36" t="s">
        <v>648</v>
      </c>
      <c r="C15" s="47">
        <v>70111</v>
      </c>
      <c r="D15" s="73">
        <v>130000010000</v>
      </c>
      <c r="E15" s="47">
        <v>23510200</v>
      </c>
      <c r="F15" s="74">
        <v>2101</v>
      </c>
      <c r="G15" s="37">
        <v>100000</v>
      </c>
      <c r="H15" s="37">
        <v>100000</v>
      </c>
    </row>
    <row r="16" spans="1:9" ht="28.5" customHeight="1">
      <c r="A16" s="75">
        <v>22021004</v>
      </c>
      <c r="B16" s="59" t="s">
        <v>649</v>
      </c>
      <c r="C16" s="51">
        <v>70111</v>
      </c>
      <c r="D16" s="76">
        <v>130000010000</v>
      </c>
      <c r="E16" s="51">
        <v>23510200</v>
      </c>
      <c r="F16" s="77">
        <v>2101</v>
      </c>
      <c r="G16" s="78" t="s">
        <v>650</v>
      </c>
      <c r="H16" s="78" t="s">
        <v>650</v>
      </c>
    </row>
    <row r="17" spans="1:9" ht="14.25" customHeight="1">
      <c r="A17" s="142" t="s">
        <v>660</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56">
        <v>800000</v>
      </c>
    </row>
    <row r="20" spans="1:9" ht="14.25" customHeight="1">
      <c r="A20" s="72">
        <v>22020301</v>
      </c>
      <c r="B20" s="36" t="s">
        <v>627</v>
      </c>
      <c r="C20" s="47">
        <v>70111</v>
      </c>
      <c r="D20" s="73">
        <v>130000010000</v>
      </c>
      <c r="E20" s="47">
        <v>23510200</v>
      </c>
      <c r="F20" s="74">
        <v>2101</v>
      </c>
      <c r="G20" s="37">
        <v>500000</v>
      </c>
      <c r="H20" s="37">
        <v>500000</v>
      </c>
    </row>
    <row r="21" spans="1:9" ht="14.25" customHeight="1">
      <c r="A21" s="72">
        <v>22020401</v>
      </c>
      <c r="B21" s="36" t="s">
        <v>630</v>
      </c>
      <c r="C21" s="47">
        <v>70111</v>
      </c>
      <c r="D21" s="73">
        <v>130000010000</v>
      </c>
      <c r="E21" s="47">
        <v>23510200</v>
      </c>
      <c r="F21" s="74">
        <v>2101</v>
      </c>
      <c r="G21" s="37">
        <v>500000</v>
      </c>
      <c r="H21" s="37">
        <v>500000</v>
      </c>
    </row>
    <row r="22" spans="1:9" ht="14.25" customHeight="1">
      <c r="A22" s="72">
        <v>22020801</v>
      </c>
      <c r="B22" s="36" t="s">
        <v>647</v>
      </c>
      <c r="C22" s="47">
        <v>70111</v>
      </c>
      <c r="D22" s="73">
        <v>130000010000</v>
      </c>
      <c r="E22" s="47">
        <v>23510200</v>
      </c>
      <c r="F22" s="74">
        <v>2101</v>
      </c>
      <c r="G22" s="37">
        <v>600000</v>
      </c>
      <c r="H22" s="37">
        <v>600000</v>
      </c>
    </row>
    <row r="23" spans="1:9" ht="14.25" customHeight="1">
      <c r="A23" s="72">
        <v>22020901</v>
      </c>
      <c r="B23" s="36" t="s">
        <v>648</v>
      </c>
      <c r="C23" s="47">
        <v>70111</v>
      </c>
      <c r="D23" s="73">
        <v>130000010000</v>
      </c>
      <c r="E23" s="47">
        <v>23510200</v>
      </c>
      <c r="F23" s="74">
        <v>2101</v>
      </c>
      <c r="G23" s="37">
        <v>100000</v>
      </c>
      <c r="H23" s="37">
        <v>100000</v>
      </c>
    </row>
    <row r="24" spans="1:9" ht="28.5" customHeight="1">
      <c r="A24" s="75">
        <v>22021004</v>
      </c>
      <c r="B24" s="59" t="s">
        <v>649</v>
      </c>
      <c r="C24" s="51">
        <v>70111</v>
      </c>
      <c r="D24" s="76">
        <v>130000010000</v>
      </c>
      <c r="E24" s="51">
        <v>23510200</v>
      </c>
      <c r="F24" s="77">
        <v>2101</v>
      </c>
      <c r="G24" s="78" t="s">
        <v>650</v>
      </c>
      <c r="H24" s="78" t="s">
        <v>650</v>
      </c>
    </row>
  </sheetData>
  <mergeCells count="3">
    <mergeCell ref="A1:I1"/>
    <mergeCell ref="A9:I9"/>
    <mergeCell ref="A17:I17"/>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661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56">
        <v>800000</v>
      </c>
    </row>
    <row r="4" spans="1:9" ht="14.25" customHeight="1">
      <c r="A4" s="72">
        <v>22020301</v>
      </c>
      <c r="B4" s="36" t="s">
        <v>627</v>
      </c>
      <c r="C4" s="47">
        <v>70111</v>
      </c>
      <c r="D4" s="73">
        <v>130000010000</v>
      </c>
      <c r="E4" s="47">
        <v>23510200</v>
      </c>
      <c r="F4" s="74">
        <v>2101</v>
      </c>
      <c r="G4" s="37">
        <v>500000</v>
      </c>
      <c r="H4" s="37">
        <v>500000</v>
      </c>
    </row>
    <row r="5" spans="1:9" ht="14.25" customHeight="1">
      <c r="A5" s="72">
        <v>22020401</v>
      </c>
      <c r="B5" s="36" t="s">
        <v>630</v>
      </c>
      <c r="C5" s="47">
        <v>70111</v>
      </c>
      <c r="D5" s="73">
        <v>130000010000</v>
      </c>
      <c r="E5" s="47">
        <v>23510200</v>
      </c>
      <c r="F5" s="74">
        <v>2101</v>
      </c>
      <c r="G5" s="37">
        <v>500000</v>
      </c>
      <c r="H5" s="37">
        <v>500000</v>
      </c>
    </row>
    <row r="6" spans="1:9" ht="14.25" customHeight="1">
      <c r="A6" s="72">
        <v>22020801</v>
      </c>
      <c r="B6" s="36" t="s">
        <v>647</v>
      </c>
      <c r="C6" s="47">
        <v>70111</v>
      </c>
      <c r="D6" s="73">
        <v>130000010000</v>
      </c>
      <c r="E6" s="47">
        <v>23510200</v>
      </c>
      <c r="F6" s="74">
        <v>2101</v>
      </c>
      <c r="G6" s="37">
        <v>600000</v>
      </c>
      <c r="H6" s="37">
        <v>600000</v>
      </c>
    </row>
    <row r="7" spans="1:9" ht="14.25" customHeight="1">
      <c r="A7" s="72">
        <v>22020901</v>
      </c>
      <c r="B7" s="36" t="s">
        <v>648</v>
      </c>
      <c r="C7" s="47">
        <v>70111</v>
      </c>
      <c r="D7" s="73">
        <v>130000010000</v>
      </c>
      <c r="E7" s="47">
        <v>23510200</v>
      </c>
      <c r="F7" s="74">
        <v>2101</v>
      </c>
      <c r="G7" s="37">
        <v>100000</v>
      </c>
      <c r="H7" s="37">
        <v>100000</v>
      </c>
    </row>
    <row r="8" spans="1:9" ht="28.5" customHeight="1">
      <c r="A8" s="75">
        <v>22021004</v>
      </c>
      <c r="B8" s="59" t="s">
        <v>649</v>
      </c>
      <c r="C8" s="51">
        <v>70111</v>
      </c>
      <c r="D8" s="76">
        <v>130000010000</v>
      </c>
      <c r="E8" s="51">
        <v>23510200</v>
      </c>
      <c r="F8" s="77">
        <v>2101</v>
      </c>
      <c r="G8" s="78" t="s">
        <v>650</v>
      </c>
      <c r="H8" s="78" t="s">
        <v>650</v>
      </c>
    </row>
    <row r="9" spans="1:9" ht="14.25" customHeight="1">
      <c r="A9" s="142" t="s">
        <v>662</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139"/>
    </row>
    <row r="12" spans="1:9" ht="14.25" customHeight="1">
      <c r="A12" s="72">
        <v>22020301</v>
      </c>
      <c r="B12" s="36" t="s">
        <v>627</v>
      </c>
      <c r="C12" s="47">
        <v>70111</v>
      </c>
      <c r="D12" s="73">
        <v>130000010000</v>
      </c>
      <c r="E12" s="47">
        <v>23510200</v>
      </c>
      <c r="F12" s="74">
        <v>2101</v>
      </c>
      <c r="G12" s="37">
        <v>500000</v>
      </c>
      <c r="H12" s="140"/>
    </row>
    <row r="13" spans="1:9" ht="14.25" customHeight="1">
      <c r="A13" s="72">
        <v>22020401</v>
      </c>
      <c r="B13" s="36" t="s">
        <v>630</v>
      </c>
      <c r="C13" s="47">
        <v>70111</v>
      </c>
      <c r="D13" s="73">
        <v>130000010000</v>
      </c>
      <c r="E13" s="47">
        <v>23510200</v>
      </c>
      <c r="F13" s="74">
        <v>2101</v>
      </c>
      <c r="G13" s="37">
        <v>500000</v>
      </c>
      <c r="H13" s="140"/>
    </row>
    <row r="14" spans="1:9" ht="14.25" customHeight="1">
      <c r="A14" s="72">
        <v>22020801</v>
      </c>
      <c r="B14" s="36" t="s">
        <v>647</v>
      </c>
      <c r="C14" s="47">
        <v>70111</v>
      </c>
      <c r="D14" s="73">
        <v>130000010000</v>
      </c>
      <c r="E14" s="47">
        <v>23510200</v>
      </c>
      <c r="F14" s="74">
        <v>2101</v>
      </c>
      <c r="G14" s="37">
        <v>600000</v>
      </c>
      <c r="H14" s="140"/>
    </row>
    <row r="15" spans="1:9" ht="14.25" customHeight="1">
      <c r="A15" s="72">
        <v>22020901</v>
      </c>
      <c r="B15" s="36" t="s">
        <v>648</v>
      </c>
      <c r="C15" s="47">
        <v>70111</v>
      </c>
      <c r="D15" s="73">
        <v>130000010000</v>
      </c>
      <c r="E15" s="47">
        <v>23510200</v>
      </c>
      <c r="F15" s="74">
        <v>2101</v>
      </c>
      <c r="G15" s="37">
        <v>100000</v>
      </c>
      <c r="H15" s="140"/>
    </row>
    <row r="16" spans="1:9" ht="28.5" customHeight="1">
      <c r="A16" s="75">
        <v>22021004</v>
      </c>
      <c r="B16" s="59" t="s">
        <v>649</v>
      </c>
      <c r="C16" s="51">
        <v>70111</v>
      </c>
      <c r="D16" s="76">
        <v>130000010000</v>
      </c>
      <c r="E16" s="51">
        <v>23510200</v>
      </c>
      <c r="F16" s="77">
        <v>2101</v>
      </c>
      <c r="G16" s="78" t="s">
        <v>650</v>
      </c>
      <c r="H16" s="141"/>
    </row>
    <row r="17" spans="1:9" ht="14.25" customHeight="1">
      <c r="A17" s="142" t="s">
        <v>663</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139"/>
    </row>
    <row r="20" spans="1:9" ht="14.25" customHeight="1">
      <c r="A20" s="72">
        <v>22020301</v>
      </c>
      <c r="B20" s="36" t="s">
        <v>627</v>
      </c>
      <c r="C20" s="47">
        <v>70111</v>
      </c>
      <c r="D20" s="73">
        <v>130000010000</v>
      </c>
      <c r="E20" s="47">
        <v>23510200</v>
      </c>
      <c r="F20" s="74">
        <v>2101</v>
      </c>
      <c r="G20" s="37">
        <v>500000</v>
      </c>
      <c r="H20" s="140"/>
    </row>
    <row r="21" spans="1:9" ht="14.25" customHeight="1">
      <c r="A21" s="72">
        <v>22020401</v>
      </c>
      <c r="B21" s="36" t="s">
        <v>630</v>
      </c>
      <c r="C21" s="47">
        <v>70111</v>
      </c>
      <c r="D21" s="73">
        <v>130000010000</v>
      </c>
      <c r="E21" s="47">
        <v>23510200</v>
      </c>
      <c r="F21" s="74">
        <v>2101</v>
      </c>
      <c r="G21" s="37">
        <v>500000</v>
      </c>
      <c r="H21" s="140"/>
    </row>
    <row r="22" spans="1:9" ht="14.25" customHeight="1">
      <c r="A22" s="72">
        <v>22020801</v>
      </c>
      <c r="B22" s="36" t="s">
        <v>647</v>
      </c>
      <c r="C22" s="47">
        <v>70111</v>
      </c>
      <c r="D22" s="73">
        <v>130000010000</v>
      </c>
      <c r="E22" s="47">
        <v>23510200</v>
      </c>
      <c r="F22" s="74">
        <v>2101</v>
      </c>
      <c r="G22" s="37">
        <v>600000</v>
      </c>
      <c r="H22" s="140"/>
    </row>
    <row r="23" spans="1:9" ht="14.25" customHeight="1">
      <c r="A23" s="72">
        <v>22020901</v>
      </c>
      <c r="B23" s="36" t="s">
        <v>648</v>
      </c>
      <c r="C23" s="47">
        <v>70111</v>
      </c>
      <c r="D23" s="73">
        <v>130000010000</v>
      </c>
      <c r="E23" s="47">
        <v>23510200</v>
      </c>
      <c r="F23" s="74">
        <v>2101</v>
      </c>
      <c r="G23" s="37">
        <v>100000</v>
      </c>
      <c r="H23" s="140"/>
    </row>
    <row r="24" spans="1:9" ht="28.5" customHeight="1">
      <c r="A24" s="75">
        <v>22021004</v>
      </c>
      <c r="B24" s="59" t="s">
        <v>649</v>
      </c>
      <c r="C24" s="51">
        <v>70111</v>
      </c>
      <c r="D24" s="76">
        <v>130000010000</v>
      </c>
      <c r="E24" s="51">
        <v>23510200</v>
      </c>
      <c r="F24" s="77">
        <v>2101</v>
      </c>
      <c r="G24" s="78" t="s">
        <v>650</v>
      </c>
      <c r="H24" s="141"/>
    </row>
  </sheetData>
  <mergeCells count="5">
    <mergeCell ref="A1:I1"/>
    <mergeCell ref="A9:I9"/>
    <mergeCell ref="H11:H16"/>
    <mergeCell ref="A17:I17"/>
    <mergeCell ref="H19:H24"/>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664</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139"/>
    </row>
    <row r="4" spans="1:9" ht="14.25" customHeight="1">
      <c r="A4" s="72">
        <v>22020301</v>
      </c>
      <c r="B4" s="36" t="s">
        <v>627</v>
      </c>
      <c r="C4" s="47">
        <v>70111</v>
      </c>
      <c r="D4" s="73">
        <v>130000010000</v>
      </c>
      <c r="E4" s="47">
        <v>23510200</v>
      </c>
      <c r="F4" s="74">
        <v>2101</v>
      </c>
      <c r="G4" s="37">
        <v>500000</v>
      </c>
      <c r="H4" s="140"/>
    </row>
    <row r="5" spans="1:9" ht="14.25" customHeight="1">
      <c r="A5" s="72">
        <v>22020401</v>
      </c>
      <c r="B5" s="36" t="s">
        <v>630</v>
      </c>
      <c r="C5" s="47">
        <v>70111</v>
      </c>
      <c r="D5" s="73">
        <v>130000010000</v>
      </c>
      <c r="E5" s="47">
        <v>23510200</v>
      </c>
      <c r="F5" s="74">
        <v>2101</v>
      </c>
      <c r="G5" s="37">
        <v>500000</v>
      </c>
      <c r="H5" s="140"/>
    </row>
    <row r="6" spans="1:9" ht="14.25" customHeight="1">
      <c r="A6" s="72">
        <v>22020801</v>
      </c>
      <c r="B6" s="36" t="s">
        <v>647</v>
      </c>
      <c r="C6" s="47">
        <v>70111</v>
      </c>
      <c r="D6" s="73">
        <v>130000010000</v>
      </c>
      <c r="E6" s="47">
        <v>23510200</v>
      </c>
      <c r="F6" s="74">
        <v>2101</v>
      </c>
      <c r="G6" s="37">
        <v>600000</v>
      </c>
      <c r="H6" s="140"/>
    </row>
    <row r="7" spans="1:9" ht="14.25" customHeight="1">
      <c r="A7" s="72">
        <v>22020901</v>
      </c>
      <c r="B7" s="36" t="s">
        <v>648</v>
      </c>
      <c r="C7" s="47">
        <v>70111</v>
      </c>
      <c r="D7" s="73">
        <v>130000010000</v>
      </c>
      <c r="E7" s="47">
        <v>23510200</v>
      </c>
      <c r="F7" s="74">
        <v>2101</v>
      </c>
      <c r="G7" s="37">
        <v>100000</v>
      </c>
      <c r="H7" s="140"/>
    </row>
    <row r="8" spans="1:9" ht="28.5" customHeight="1">
      <c r="A8" s="75">
        <v>22021004</v>
      </c>
      <c r="B8" s="59" t="s">
        <v>649</v>
      </c>
      <c r="C8" s="51">
        <v>70111</v>
      </c>
      <c r="D8" s="76">
        <v>130000010000</v>
      </c>
      <c r="E8" s="51">
        <v>23510200</v>
      </c>
      <c r="F8" s="77">
        <v>2101</v>
      </c>
      <c r="G8" s="78" t="s">
        <v>650</v>
      </c>
      <c r="H8" s="141"/>
    </row>
    <row r="9" spans="1:9" ht="14.25" customHeight="1">
      <c r="A9" s="142" t="s">
        <v>665</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139"/>
    </row>
    <row r="12" spans="1:9" ht="14.25" customHeight="1">
      <c r="A12" s="72">
        <v>22020301</v>
      </c>
      <c r="B12" s="36" t="s">
        <v>627</v>
      </c>
      <c r="C12" s="47">
        <v>70111</v>
      </c>
      <c r="D12" s="73">
        <v>130000010000</v>
      </c>
      <c r="E12" s="47">
        <v>23510200</v>
      </c>
      <c r="F12" s="74">
        <v>2101</v>
      </c>
      <c r="G12" s="37">
        <v>500000</v>
      </c>
      <c r="H12" s="140"/>
    </row>
    <row r="13" spans="1:9" ht="14.25" customHeight="1">
      <c r="A13" s="72">
        <v>22020401</v>
      </c>
      <c r="B13" s="36" t="s">
        <v>630</v>
      </c>
      <c r="C13" s="47">
        <v>70111</v>
      </c>
      <c r="D13" s="73">
        <v>130000010000</v>
      </c>
      <c r="E13" s="47">
        <v>23510200</v>
      </c>
      <c r="F13" s="74">
        <v>2101</v>
      </c>
      <c r="G13" s="37">
        <v>500000</v>
      </c>
      <c r="H13" s="140"/>
    </row>
    <row r="14" spans="1:9" ht="14.25" customHeight="1">
      <c r="A14" s="72">
        <v>22020801</v>
      </c>
      <c r="B14" s="36" t="s">
        <v>647</v>
      </c>
      <c r="C14" s="47">
        <v>70111</v>
      </c>
      <c r="D14" s="73">
        <v>130000010000</v>
      </c>
      <c r="E14" s="47">
        <v>23510200</v>
      </c>
      <c r="F14" s="74">
        <v>2101</v>
      </c>
      <c r="G14" s="37">
        <v>600000</v>
      </c>
      <c r="H14" s="140"/>
    </row>
    <row r="15" spans="1:9" ht="14.25" customHeight="1">
      <c r="A15" s="72">
        <v>22020901</v>
      </c>
      <c r="B15" s="36" t="s">
        <v>648</v>
      </c>
      <c r="C15" s="47">
        <v>70111</v>
      </c>
      <c r="D15" s="73">
        <v>130000010000</v>
      </c>
      <c r="E15" s="47">
        <v>23510200</v>
      </c>
      <c r="F15" s="74">
        <v>2101</v>
      </c>
      <c r="G15" s="37">
        <v>100000</v>
      </c>
      <c r="H15" s="140"/>
    </row>
    <row r="16" spans="1:9" ht="28.5" customHeight="1">
      <c r="A16" s="75">
        <v>22021004</v>
      </c>
      <c r="B16" s="59" t="s">
        <v>649</v>
      </c>
      <c r="C16" s="51">
        <v>70111</v>
      </c>
      <c r="D16" s="76">
        <v>130000010000</v>
      </c>
      <c r="E16" s="51">
        <v>23510200</v>
      </c>
      <c r="F16" s="77">
        <v>2101</v>
      </c>
      <c r="G16" s="78" t="s">
        <v>650</v>
      </c>
      <c r="H16" s="141"/>
    </row>
    <row r="17" spans="1:9" ht="14.25" customHeight="1">
      <c r="A17" s="142" t="s">
        <v>666</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139"/>
    </row>
    <row r="20" spans="1:9" ht="14.25" customHeight="1">
      <c r="A20" s="72">
        <v>22020301</v>
      </c>
      <c r="B20" s="36" t="s">
        <v>627</v>
      </c>
      <c r="C20" s="47">
        <v>70111</v>
      </c>
      <c r="D20" s="73">
        <v>130000010000</v>
      </c>
      <c r="E20" s="47">
        <v>23510200</v>
      </c>
      <c r="F20" s="74">
        <v>2101</v>
      </c>
      <c r="G20" s="37">
        <v>500000</v>
      </c>
      <c r="H20" s="140"/>
    </row>
    <row r="21" spans="1:9" ht="14.25" customHeight="1">
      <c r="A21" s="72">
        <v>22020401</v>
      </c>
      <c r="B21" s="36" t="s">
        <v>630</v>
      </c>
      <c r="C21" s="47">
        <v>70111</v>
      </c>
      <c r="D21" s="73">
        <v>130000010000</v>
      </c>
      <c r="E21" s="47">
        <v>23510200</v>
      </c>
      <c r="F21" s="74">
        <v>2101</v>
      </c>
      <c r="G21" s="37">
        <v>500000</v>
      </c>
      <c r="H21" s="140"/>
    </row>
    <row r="22" spans="1:9" ht="14.25" customHeight="1">
      <c r="A22" s="72">
        <v>22020801</v>
      </c>
      <c r="B22" s="36" t="s">
        <v>647</v>
      </c>
      <c r="C22" s="47">
        <v>70111</v>
      </c>
      <c r="D22" s="73">
        <v>130000010000</v>
      </c>
      <c r="E22" s="47">
        <v>23510200</v>
      </c>
      <c r="F22" s="74">
        <v>2101</v>
      </c>
      <c r="G22" s="37">
        <v>600000</v>
      </c>
      <c r="H22" s="140"/>
    </row>
    <row r="23" spans="1:9" ht="14.25" customHeight="1">
      <c r="A23" s="72">
        <v>22020901</v>
      </c>
      <c r="B23" s="36" t="s">
        <v>648</v>
      </c>
      <c r="C23" s="47">
        <v>70111</v>
      </c>
      <c r="D23" s="73">
        <v>130000010000</v>
      </c>
      <c r="E23" s="47">
        <v>23510200</v>
      </c>
      <c r="F23" s="74">
        <v>2101</v>
      </c>
      <c r="G23" s="37">
        <v>100000</v>
      </c>
      <c r="H23" s="140"/>
    </row>
    <row r="24" spans="1:9" ht="28.5" customHeight="1">
      <c r="A24" s="75">
        <v>22021004</v>
      </c>
      <c r="B24" s="59" t="s">
        <v>649</v>
      </c>
      <c r="C24" s="51">
        <v>70111</v>
      </c>
      <c r="D24" s="76">
        <v>130000010000</v>
      </c>
      <c r="E24" s="51">
        <v>23510200</v>
      </c>
      <c r="F24" s="77">
        <v>2101</v>
      </c>
      <c r="G24" s="78" t="s">
        <v>650</v>
      </c>
      <c r="H24" s="141"/>
    </row>
  </sheetData>
  <mergeCells count="6">
    <mergeCell ref="H19:H24"/>
    <mergeCell ref="A1:I1"/>
    <mergeCell ref="H3:H8"/>
    <mergeCell ref="A9:I9"/>
    <mergeCell ref="H11:H16"/>
    <mergeCell ref="A17:I17"/>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667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70111</v>
      </c>
      <c r="D3" s="70">
        <v>130000010000</v>
      </c>
      <c r="E3" s="54">
        <v>23510200</v>
      </c>
      <c r="F3" s="71">
        <v>2101</v>
      </c>
      <c r="G3" s="56">
        <v>800000</v>
      </c>
      <c r="H3" s="139"/>
    </row>
    <row r="4" spans="1:9" ht="14.25" customHeight="1">
      <c r="A4" s="72">
        <v>22020301</v>
      </c>
      <c r="B4" s="36" t="s">
        <v>627</v>
      </c>
      <c r="C4" s="47">
        <v>70111</v>
      </c>
      <c r="D4" s="73">
        <v>130000010000</v>
      </c>
      <c r="E4" s="47">
        <v>23510200</v>
      </c>
      <c r="F4" s="74">
        <v>2101</v>
      </c>
      <c r="G4" s="37">
        <v>500000</v>
      </c>
      <c r="H4" s="140"/>
    </row>
    <row r="5" spans="1:9" ht="14.25" customHeight="1">
      <c r="A5" s="72">
        <v>22020401</v>
      </c>
      <c r="B5" s="36" t="s">
        <v>630</v>
      </c>
      <c r="C5" s="47">
        <v>70111</v>
      </c>
      <c r="D5" s="73">
        <v>130000010000</v>
      </c>
      <c r="E5" s="47">
        <v>23510200</v>
      </c>
      <c r="F5" s="74">
        <v>2101</v>
      </c>
      <c r="G5" s="37">
        <v>500000</v>
      </c>
      <c r="H5" s="140"/>
    </row>
    <row r="6" spans="1:9" ht="14.25" customHeight="1">
      <c r="A6" s="72">
        <v>22020801</v>
      </c>
      <c r="B6" s="36" t="s">
        <v>647</v>
      </c>
      <c r="C6" s="47">
        <v>70111</v>
      </c>
      <c r="D6" s="73">
        <v>130000010000</v>
      </c>
      <c r="E6" s="47">
        <v>23510200</v>
      </c>
      <c r="F6" s="74">
        <v>2101</v>
      </c>
      <c r="G6" s="37">
        <v>600000</v>
      </c>
      <c r="H6" s="140"/>
    </row>
    <row r="7" spans="1:9" ht="14.25" customHeight="1">
      <c r="A7" s="72">
        <v>22020901</v>
      </c>
      <c r="B7" s="36" t="s">
        <v>648</v>
      </c>
      <c r="C7" s="47">
        <v>70111</v>
      </c>
      <c r="D7" s="73">
        <v>130000010000</v>
      </c>
      <c r="E7" s="47">
        <v>23510200</v>
      </c>
      <c r="F7" s="74">
        <v>2101</v>
      </c>
      <c r="G7" s="37">
        <v>100000</v>
      </c>
      <c r="H7" s="140"/>
    </row>
    <row r="8" spans="1:9" ht="28.5" customHeight="1">
      <c r="A8" s="75">
        <v>22021004</v>
      </c>
      <c r="B8" s="59" t="s">
        <v>649</v>
      </c>
      <c r="C8" s="51">
        <v>70111</v>
      </c>
      <c r="D8" s="76">
        <v>130000010000</v>
      </c>
      <c r="E8" s="51">
        <v>23510200</v>
      </c>
      <c r="F8" s="77">
        <v>2101</v>
      </c>
      <c r="G8" s="78" t="s">
        <v>650</v>
      </c>
      <c r="H8" s="141"/>
    </row>
    <row r="9" spans="1:9" ht="14.25" customHeight="1">
      <c r="A9" s="142" t="s">
        <v>668</v>
      </c>
      <c r="B9" s="142"/>
      <c r="C9" s="142"/>
      <c r="D9" s="142"/>
      <c r="E9" s="142"/>
      <c r="F9" s="142"/>
      <c r="G9" s="142"/>
      <c r="H9" s="142"/>
      <c r="I9" s="142"/>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70111</v>
      </c>
      <c r="D11" s="70">
        <v>130000010000</v>
      </c>
      <c r="E11" s="54">
        <v>23510200</v>
      </c>
      <c r="F11" s="71">
        <v>2101</v>
      </c>
      <c r="G11" s="56">
        <v>800000</v>
      </c>
      <c r="H11" s="139"/>
    </row>
    <row r="12" spans="1:9" ht="14.25" customHeight="1">
      <c r="A12" s="72">
        <v>22020301</v>
      </c>
      <c r="B12" s="36" t="s">
        <v>627</v>
      </c>
      <c r="C12" s="47">
        <v>70111</v>
      </c>
      <c r="D12" s="73">
        <v>130000010000</v>
      </c>
      <c r="E12" s="47">
        <v>23510200</v>
      </c>
      <c r="F12" s="74">
        <v>2101</v>
      </c>
      <c r="G12" s="37">
        <v>500000</v>
      </c>
      <c r="H12" s="140"/>
    </row>
    <row r="13" spans="1:9" ht="14.25" customHeight="1">
      <c r="A13" s="72">
        <v>22020401</v>
      </c>
      <c r="B13" s="36" t="s">
        <v>630</v>
      </c>
      <c r="C13" s="47">
        <v>70111</v>
      </c>
      <c r="D13" s="73">
        <v>130000010000</v>
      </c>
      <c r="E13" s="47">
        <v>23510200</v>
      </c>
      <c r="F13" s="74">
        <v>2101</v>
      </c>
      <c r="G13" s="37">
        <v>500000</v>
      </c>
      <c r="H13" s="140"/>
    </row>
    <row r="14" spans="1:9" ht="14.25" customHeight="1">
      <c r="A14" s="72">
        <v>22020801</v>
      </c>
      <c r="B14" s="36" t="s">
        <v>647</v>
      </c>
      <c r="C14" s="47">
        <v>70111</v>
      </c>
      <c r="D14" s="73">
        <v>130000010000</v>
      </c>
      <c r="E14" s="47">
        <v>23510200</v>
      </c>
      <c r="F14" s="74">
        <v>2101</v>
      </c>
      <c r="G14" s="37">
        <v>600000</v>
      </c>
      <c r="H14" s="140"/>
    </row>
    <row r="15" spans="1:9" ht="14.25" customHeight="1">
      <c r="A15" s="72">
        <v>22020901</v>
      </c>
      <c r="B15" s="36" t="s">
        <v>648</v>
      </c>
      <c r="C15" s="47">
        <v>70111</v>
      </c>
      <c r="D15" s="73">
        <v>130000010000</v>
      </c>
      <c r="E15" s="47">
        <v>23510200</v>
      </c>
      <c r="F15" s="74">
        <v>2101</v>
      </c>
      <c r="G15" s="37">
        <v>100000</v>
      </c>
      <c r="H15" s="140"/>
    </row>
    <row r="16" spans="1:9" ht="28.5" customHeight="1">
      <c r="A16" s="75">
        <v>22021004</v>
      </c>
      <c r="B16" s="59" t="s">
        <v>649</v>
      </c>
      <c r="C16" s="51">
        <v>70111</v>
      </c>
      <c r="D16" s="76">
        <v>130000010000</v>
      </c>
      <c r="E16" s="51">
        <v>23510200</v>
      </c>
      <c r="F16" s="77">
        <v>2101</v>
      </c>
      <c r="G16" s="78" t="s">
        <v>650</v>
      </c>
      <c r="H16" s="141"/>
    </row>
    <row r="17" spans="1:9" ht="14.25" customHeight="1">
      <c r="A17" s="142" t="s">
        <v>669</v>
      </c>
      <c r="B17" s="142"/>
      <c r="C17" s="142"/>
      <c r="D17" s="142"/>
      <c r="E17" s="142"/>
      <c r="F17" s="142"/>
      <c r="G17" s="142"/>
      <c r="H17" s="142"/>
      <c r="I17" s="142"/>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70111</v>
      </c>
      <c r="D19" s="70">
        <v>130000010000</v>
      </c>
      <c r="E19" s="54">
        <v>23510200</v>
      </c>
      <c r="F19" s="71">
        <v>2101</v>
      </c>
      <c r="G19" s="56">
        <v>800000</v>
      </c>
      <c r="H19" s="139"/>
    </row>
    <row r="20" spans="1:9" ht="14.25" customHeight="1">
      <c r="A20" s="72">
        <v>22020301</v>
      </c>
      <c r="B20" s="36" t="s">
        <v>627</v>
      </c>
      <c r="C20" s="47">
        <v>70111</v>
      </c>
      <c r="D20" s="73">
        <v>130000010000</v>
      </c>
      <c r="E20" s="47">
        <v>23510200</v>
      </c>
      <c r="F20" s="74">
        <v>2101</v>
      </c>
      <c r="G20" s="37">
        <v>500000</v>
      </c>
      <c r="H20" s="140"/>
    </row>
    <row r="21" spans="1:9" ht="14.25" customHeight="1">
      <c r="A21" s="72">
        <v>22020401</v>
      </c>
      <c r="B21" s="36" t="s">
        <v>630</v>
      </c>
      <c r="C21" s="47">
        <v>70111</v>
      </c>
      <c r="D21" s="73">
        <v>130000010000</v>
      </c>
      <c r="E21" s="47">
        <v>23510200</v>
      </c>
      <c r="F21" s="74">
        <v>2101</v>
      </c>
      <c r="G21" s="37">
        <v>500000</v>
      </c>
      <c r="H21" s="140"/>
    </row>
    <row r="22" spans="1:9" ht="14.25" customHeight="1">
      <c r="A22" s="72">
        <v>22020801</v>
      </c>
      <c r="B22" s="36" t="s">
        <v>647</v>
      </c>
      <c r="C22" s="47">
        <v>70111</v>
      </c>
      <c r="D22" s="73">
        <v>130000010000</v>
      </c>
      <c r="E22" s="47">
        <v>23510200</v>
      </c>
      <c r="F22" s="74">
        <v>2101</v>
      </c>
      <c r="G22" s="37">
        <v>600000</v>
      </c>
      <c r="H22" s="140"/>
    </row>
    <row r="23" spans="1:9" ht="14.25" customHeight="1">
      <c r="A23" s="72">
        <v>22020901</v>
      </c>
      <c r="B23" s="36" t="s">
        <v>648</v>
      </c>
      <c r="C23" s="47">
        <v>70111</v>
      </c>
      <c r="D23" s="73">
        <v>130000010000</v>
      </c>
      <c r="E23" s="47">
        <v>23510200</v>
      </c>
      <c r="F23" s="74">
        <v>2101</v>
      </c>
      <c r="G23" s="37">
        <v>100000</v>
      </c>
      <c r="H23" s="140"/>
    </row>
    <row r="24" spans="1:9" ht="28.5" customHeight="1">
      <c r="A24" s="75">
        <v>22021004</v>
      </c>
      <c r="B24" s="59" t="s">
        <v>649</v>
      </c>
      <c r="C24" s="51">
        <v>70111</v>
      </c>
      <c r="D24" s="76">
        <v>130000010000</v>
      </c>
      <c r="E24" s="51">
        <v>23510200</v>
      </c>
      <c r="F24" s="77">
        <v>2101</v>
      </c>
      <c r="G24" s="78" t="s">
        <v>650</v>
      </c>
      <c r="H24" s="141"/>
    </row>
  </sheetData>
  <mergeCells count="6">
    <mergeCell ref="H19:H24"/>
    <mergeCell ref="A1:I1"/>
    <mergeCell ref="H3:H8"/>
    <mergeCell ref="A9:I9"/>
    <mergeCell ref="H11:H16"/>
    <mergeCell ref="A17:I17"/>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670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143" t="s">
        <v>671</v>
      </c>
      <c r="D3" s="70">
        <v>130000010000</v>
      </c>
      <c r="E3" s="143" t="s">
        <v>672</v>
      </c>
      <c r="F3" s="139" t="s">
        <v>673</v>
      </c>
      <c r="G3" s="56">
        <v>800000</v>
      </c>
      <c r="H3" s="139"/>
    </row>
    <row r="4" spans="1:9" ht="14.25" customHeight="1">
      <c r="A4" s="72">
        <v>22020301</v>
      </c>
      <c r="B4" s="36" t="s">
        <v>627</v>
      </c>
      <c r="C4" s="144"/>
      <c r="D4" s="73">
        <v>130000010000</v>
      </c>
      <c r="E4" s="144"/>
      <c r="F4" s="140"/>
      <c r="G4" s="37">
        <v>500000</v>
      </c>
      <c r="H4" s="140"/>
    </row>
    <row r="5" spans="1:9" ht="14.25" customHeight="1">
      <c r="A5" s="72">
        <v>22020401</v>
      </c>
      <c r="B5" s="36" t="s">
        <v>630</v>
      </c>
      <c r="C5" s="144"/>
      <c r="D5" s="73">
        <v>130000010000</v>
      </c>
      <c r="E5" s="144"/>
      <c r="F5" s="140"/>
      <c r="G5" s="37">
        <v>500000</v>
      </c>
      <c r="H5" s="140"/>
    </row>
    <row r="6" spans="1:9" ht="14.25" customHeight="1">
      <c r="A6" s="72">
        <v>22020801</v>
      </c>
      <c r="B6" s="36" t="s">
        <v>647</v>
      </c>
      <c r="C6" s="144"/>
      <c r="D6" s="73">
        <v>130000010000</v>
      </c>
      <c r="E6" s="144"/>
      <c r="F6" s="140"/>
      <c r="G6" s="37">
        <v>600000</v>
      </c>
      <c r="H6" s="140"/>
    </row>
    <row r="7" spans="1:9" ht="14.25" customHeight="1">
      <c r="A7" s="72">
        <v>22020901</v>
      </c>
      <c r="B7" s="36" t="s">
        <v>648</v>
      </c>
      <c r="C7" s="144"/>
      <c r="D7" s="73">
        <v>130000010000</v>
      </c>
      <c r="E7" s="144"/>
      <c r="F7" s="140"/>
      <c r="G7" s="37">
        <v>100000</v>
      </c>
      <c r="H7" s="140"/>
    </row>
    <row r="8" spans="1:9" ht="14.25" customHeight="1">
      <c r="A8" s="146">
        <v>22021004</v>
      </c>
      <c r="B8" s="36" t="s">
        <v>637</v>
      </c>
      <c r="C8" s="144"/>
      <c r="D8" s="73">
        <v>130000010000</v>
      </c>
      <c r="E8" s="144"/>
      <c r="F8" s="140"/>
      <c r="G8" s="37">
        <v>500000</v>
      </c>
      <c r="H8" s="140"/>
    </row>
    <row r="9" spans="1:9" ht="3.5" customHeight="1">
      <c r="A9" s="146"/>
      <c r="B9" s="147" t="s">
        <v>640</v>
      </c>
      <c r="C9" s="144"/>
      <c r="D9" s="149"/>
      <c r="E9" s="144"/>
      <c r="F9" s="140"/>
      <c r="G9" s="151">
        <v>3000000</v>
      </c>
      <c r="H9" s="140"/>
    </row>
    <row r="10" spans="1:9" ht="10.75" customHeight="1">
      <c r="A10" s="84"/>
      <c r="B10" s="148"/>
      <c r="C10" s="145"/>
      <c r="D10" s="150"/>
      <c r="E10" s="145"/>
      <c r="F10" s="141"/>
      <c r="G10" s="152"/>
      <c r="H10" s="141"/>
    </row>
    <row r="11" spans="1:9" ht="14.25" customHeight="1">
      <c r="A11" s="142" t="s">
        <v>674</v>
      </c>
      <c r="B11" s="142"/>
      <c r="C11" s="142"/>
      <c r="D11" s="142"/>
      <c r="E11" s="142"/>
      <c r="F11" s="142"/>
      <c r="G11" s="142"/>
      <c r="H11" s="142"/>
      <c r="I11" s="142"/>
    </row>
    <row r="12" spans="1:9" ht="36.75" customHeight="1">
      <c r="A12" s="62" t="s">
        <v>221</v>
      </c>
      <c r="B12" s="23" t="s">
        <v>222</v>
      </c>
      <c r="C12" s="61" t="s">
        <v>614</v>
      </c>
      <c r="D12" s="62" t="s">
        <v>615</v>
      </c>
      <c r="E12" s="61" t="s">
        <v>616</v>
      </c>
      <c r="F12" s="61" t="s">
        <v>617</v>
      </c>
      <c r="G12" s="24" t="s">
        <v>618</v>
      </c>
      <c r="H12" s="24" t="s">
        <v>619</v>
      </c>
    </row>
    <row r="13" spans="1:9" ht="14.25" customHeight="1">
      <c r="A13" s="69">
        <v>22020104</v>
      </c>
      <c r="B13" s="55" t="s">
        <v>623</v>
      </c>
      <c r="C13" s="54">
        <v>70133</v>
      </c>
      <c r="D13" s="70">
        <v>30000020000</v>
      </c>
      <c r="E13" s="54">
        <v>23510200</v>
      </c>
      <c r="F13" s="139" t="s">
        <v>675</v>
      </c>
      <c r="G13" s="56">
        <v>867500</v>
      </c>
      <c r="H13" s="56">
        <v>867500</v>
      </c>
    </row>
    <row r="14" spans="1:9" ht="14.25" customHeight="1">
      <c r="A14" s="72">
        <v>22020301</v>
      </c>
      <c r="B14" s="36" t="s">
        <v>627</v>
      </c>
      <c r="C14" s="47">
        <v>70133</v>
      </c>
      <c r="D14" s="73">
        <v>30000020000</v>
      </c>
      <c r="E14" s="47">
        <v>23510200</v>
      </c>
      <c r="F14" s="140"/>
      <c r="G14" s="37">
        <v>575000</v>
      </c>
      <c r="H14" s="37">
        <v>775000</v>
      </c>
    </row>
    <row r="15" spans="1:9" ht="14.25" customHeight="1">
      <c r="A15" s="72">
        <v>22020307</v>
      </c>
      <c r="B15" s="36" t="s">
        <v>628</v>
      </c>
      <c r="C15" s="47">
        <v>70133</v>
      </c>
      <c r="D15" s="73">
        <v>30000020000</v>
      </c>
      <c r="E15" s="47">
        <v>23510200</v>
      </c>
      <c r="F15" s="140"/>
      <c r="G15" s="37">
        <v>30000000</v>
      </c>
      <c r="H15" s="37">
        <v>20025500</v>
      </c>
    </row>
    <row r="16" spans="1:9" ht="14.25" customHeight="1">
      <c r="A16" s="72">
        <v>22020401</v>
      </c>
      <c r="B16" s="36" t="s">
        <v>630</v>
      </c>
      <c r="C16" s="47">
        <v>70133</v>
      </c>
      <c r="D16" s="73">
        <v>30000020000</v>
      </c>
      <c r="E16" s="47">
        <v>23510200</v>
      </c>
      <c r="F16" s="140"/>
      <c r="G16" s="37">
        <v>150000</v>
      </c>
      <c r="H16" s="37">
        <v>150000</v>
      </c>
    </row>
    <row r="17" spans="1:9" ht="14.25" customHeight="1">
      <c r="A17" s="72">
        <v>22020406</v>
      </c>
      <c r="B17" s="36" t="s">
        <v>633</v>
      </c>
      <c r="C17" s="47">
        <v>70133</v>
      </c>
      <c r="D17" s="73">
        <v>30000020000</v>
      </c>
      <c r="E17" s="47">
        <v>23510200</v>
      </c>
      <c r="F17" s="140"/>
      <c r="G17" s="37">
        <v>23000000</v>
      </c>
      <c r="H17" s="37">
        <v>30000000</v>
      </c>
    </row>
    <row r="18" spans="1:9" ht="14.25" customHeight="1">
      <c r="A18" s="72">
        <v>22020501</v>
      </c>
      <c r="B18" s="36" t="s">
        <v>676</v>
      </c>
      <c r="C18" s="47">
        <v>70133</v>
      </c>
      <c r="D18" s="73">
        <v>30000020000</v>
      </c>
      <c r="E18" s="47">
        <v>23510200</v>
      </c>
      <c r="F18" s="140"/>
      <c r="G18" s="37">
        <v>175000</v>
      </c>
      <c r="H18" s="37">
        <v>175000</v>
      </c>
    </row>
    <row r="19" spans="1:9" ht="14.25" customHeight="1">
      <c r="A19" s="72">
        <v>22020703</v>
      </c>
      <c r="B19" s="36" t="s">
        <v>677</v>
      </c>
      <c r="C19" s="47">
        <v>70133</v>
      </c>
      <c r="D19" s="73">
        <v>30000020000</v>
      </c>
      <c r="E19" s="47">
        <v>23510200</v>
      </c>
      <c r="F19" s="140"/>
      <c r="G19" s="37">
        <v>2000000</v>
      </c>
      <c r="H19" s="37">
        <v>10000000</v>
      </c>
    </row>
    <row r="20" spans="1:9" ht="14.25" customHeight="1">
      <c r="A20" s="72">
        <v>22020799</v>
      </c>
      <c r="B20" s="36" t="s">
        <v>678</v>
      </c>
      <c r="C20" s="47">
        <v>70133</v>
      </c>
      <c r="D20" s="73">
        <v>30000020000</v>
      </c>
      <c r="E20" s="47">
        <v>23510200</v>
      </c>
      <c r="F20" s="140"/>
      <c r="G20" s="37">
        <v>4500000</v>
      </c>
      <c r="H20" s="60" t="s">
        <v>252</v>
      </c>
    </row>
    <row r="21" spans="1:9" ht="14.25" customHeight="1">
      <c r="A21" s="72">
        <v>22020801</v>
      </c>
      <c r="B21" s="36" t="s">
        <v>647</v>
      </c>
      <c r="C21" s="47">
        <v>70133</v>
      </c>
      <c r="D21" s="73">
        <v>30000020000</v>
      </c>
      <c r="E21" s="47">
        <v>23510200</v>
      </c>
      <c r="F21" s="140"/>
      <c r="G21" s="37">
        <v>527500</v>
      </c>
      <c r="H21" s="37">
        <v>527500</v>
      </c>
    </row>
    <row r="22" spans="1:9" ht="14.25" customHeight="1">
      <c r="A22" s="72">
        <v>22020803</v>
      </c>
      <c r="B22" s="36" t="s">
        <v>635</v>
      </c>
      <c r="C22" s="47">
        <v>70133</v>
      </c>
      <c r="D22" s="73">
        <v>30000020000</v>
      </c>
      <c r="E22" s="47">
        <v>23510200</v>
      </c>
      <c r="F22" s="140"/>
      <c r="G22" s="37">
        <v>35000</v>
      </c>
      <c r="H22" s="37">
        <v>35000</v>
      </c>
    </row>
    <row r="23" spans="1:9" ht="14.25" customHeight="1">
      <c r="A23" s="72">
        <v>22020901</v>
      </c>
      <c r="B23" s="36" t="s">
        <v>648</v>
      </c>
      <c r="C23" s="47">
        <v>70133</v>
      </c>
      <c r="D23" s="73">
        <v>30000020000</v>
      </c>
      <c r="E23" s="47">
        <v>23510200</v>
      </c>
      <c r="F23" s="140"/>
      <c r="G23" s="37">
        <v>20000</v>
      </c>
      <c r="H23" s="37">
        <v>20000</v>
      </c>
    </row>
    <row r="24" spans="1:9" ht="14.25" customHeight="1">
      <c r="A24" s="146">
        <v>22021004</v>
      </c>
      <c r="B24" s="36" t="s">
        <v>637</v>
      </c>
      <c r="C24" s="47">
        <v>70133</v>
      </c>
      <c r="D24" s="73">
        <v>30000020000</v>
      </c>
      <c r="E24" s="47">
        <v>23510200</v>
      </c>
      <c r="F24" s="140"/>
      <c r="G24" s="37">
        <v>150000</v>
      </c>
      <c r="H24" s="37">
        <v>150000</v>
      </c>
    </row>
    <row r="25" spans="1:9" ht="3.5" customHeight="1">
      <c r="A25" s="146"/>
      <c r="B25" s="147" t="s">
        <v>640</v>
      </c>
      <c r="C25" s="149"/>
      <c r="D25" s="149"/>
      <c r="E25" s="149"/>
      <c r="F25" s="140"/>
      <c r="G25" s="153">
        <v>62000000</v>
      </c>
      <c r="H25" s="151">
        <v>62725500</v>
      </c>
    </row>
    <row r="26" spans="1:9" ht="10.75" customHeight="1">
      <c r="A26" s="84"/>
      <c r="B26" s="148"/>
      <c r="C26" s="150"/>
      <c r="D26" s="150"/>
      <c r="E26" s="150"/>
      <c r="F26" s="141"/>
      <c r="G26" s="154"/>
      <c r="H26" s="152"/>
    </row>
    <row r="27" spans="1:9" ht="28.5" customHeight="1">
      <c r="A27" s="113" t="s">
        <v>679</v>
      </c>
      <c r="B27" s="113"/>
      <c r="C27" s="113"/>
      <c r="D27" s="113"/>
      <c r="E27" s="113"/>
      <c r="F27" s="113"/>
      <c r="G27" s="113"/>
      <c r="H27" s="113"/>
      <c r="I27" s="113"/>
    </row>
    <row r="28" spans="1:9" ht="28.5" customHeight="1">
      <c r="A28" s="81" t="s">
        <v>680</v>
      </c>
      <c r="B28" s="25" t="s">
        <v>222</v>
      </c>
      <c r="C28" s="58" t="s">
        <v>681</v>
      </c>
      <c r="D28" s="24" t="s">
        <v>682</v>
      </c>
      <c r="E28" s="24" t="s">
        <v>683</v>
      </c>
      <c r="F28" s="58" t="s">
        <v>684</v>
      </c>
      <c r="G28" s="24" t="s">
        <v>685</v>
      </c>
      <c r="H28" s="24" t="s">
        <v>685</v>
      </c>
    </row>
    <row r="29" spans="1:9" ht="14.25" customHeight="1">
      <c r="A29" s="69">
        <v>32010106</v>
      </c>
      <c r="B29" s="55" t="s">
        <v>686</v>
      </c>
      <c r="C29" s="54">
        <v>70733</v>
      </c>
      <c r="D29" s="70">
        <v>30000020000</v>
      </c>
      <c r="E29" s="54">
        <v>23510200</v>
      </c>
      <c r="F29" s="71">
        <v>3101</v>
      </c>
      <c r="G29" s="56">
        <v>100000000</v>
      </c>
      <c r="H29" s="56">
        <v>30481000</v>
      </c>
    </row>
    <row r="30" spans="1:9" ht="14.25" customHeight="1">
      <c r="A30" s="72">
        <v>32010109</v>
      </c>
      <c r="B30" s="36" t="s">
        <v>687</v>
      </c>
      <c r="C30" s="47">
        <v>70733</v>
      </c>
      <c r="D30" s="73">
        <v>30000020000</v>
      </c>
      <c r="E30" s="47">
        <v>23510200</v>
      </c>
      <c r="F30" s="74">
        <v>3101</v>
      </c>
      <c r="G30" s="37">
        <v>100000000</v>
      </c>
      <c r="H30" s="60" t="s">
        <v>252</v>
      </c>
    </row>
    <row r="31" spans="1:9" ht="14.25" customHeight="1">
      <c r="A31" s="72">
        <v>32010110</v>
      </c>
      <c r="B31" s="36" t="s">
        <v>688</v>
      </c>
      <c r="C31" s="47">
        <v>70733</v>
      </c>
      <c r="D31" s="73">
        <v>30000020000</v>
      </c>
      <c r="E31" s="47">
        <v>23510200</v>
      </c>
      <c r="F31" s="74">
        <v>3101</v>
      </c>
      <c r="G31" s="37">
        <v>100000000</v>
      </c>
      <c r="H31" s="37">
        <v>60618000</v>
      </c>
    </row>
    <row r="32" spans="1:9" ht="14.25" customHeight="1">
      <c r="A32" s="72">
        <v>32010311</v>
      </c>
      <c r="B32" s="36" t="s">
        <v>689</v>
      </c>
      <c r="C32" s="47">
        <v>70733</v>
      </c>
      <c r="D32" s="73">
        <v>30000020000</v>
      </c>
      <c r="E32" s="47">
        <v>23510200</v>
      </c>
      <c r="F32" s="74">
        <v>3101</v>
      </c>
      <c r="G32" s="37">
        <v>150000000</v>
      </c>
      <c r="H32" s="37">
        <v>55085000</v>
      </c>
    </row>
    <row r="33" spans="1:8" ht="14.25" customHeight="1">
      <c r="A33" s="146">
        <v>32030111</v>
      </c>
      <c r="B33" s="36" t="s">
        <v>690</v>
      </c>
      <c r="C33" s="47">
        <v>70733</v>
      </c>
      <c r="D33" s="73">
        <v>30000020000</v>
      </c>
      <c r="E33" s="47">
        <v>23510200</v>
      </c>
      <c r="F33" s="74">
        <v>3101</v>
      </c>
      <c r="G33" s="37">
        <v>50000000</v>
      </c>
      <c r="H33" s="37">
        <v>31791000</v>
      </c>
    </row>
    <row r="34" spans="1:8" ht="5.25" customHeight="1">
      <c r="A34" s="146"/>
      <c r="B34" s="147" t="s">
        <v>612</v>
      </c>
      <c r="C34" s="149"/>
      <c r="D34" s="149"/>
      <c r="E34" s="149"/>
      <c r="F34" s="149"/>
      <c r="G34" s="155">
        <v>500000000</v>
      </c>
      <c r="H34" s="153">
        <v>177975000</v>
      </c>
    </row>
    <row r="35" spans="1:8" ht="9" customHeight="1">
      <c r="A35" s="84"/>
      <c r="B35" s="148"/>
      <c r="C35" s="150"/>
      <c r="D35" s="150"/>
      <c r="E35" s="150"/>
      <c r="F35" s="150"/>
      <c r="G35" s="156"/>
      <c r="H35" s="154"/>
    </row>
  </sheetData>
  <mergeCells count="27">
    <mergeCell ref="A27:I27"/>
    <mergeCell ref="A33:A34"/>
    <mergeCell ref="B34:B35"/>
    <mergeCell ref="C34:C35"/>
    <mergeCell ref="D34:D35"/>
    <mergeCell ref="E34:E35"/>
    <mergeCell ref="F34:F35"/>
    <mergeCell ref="G34:G35"/>
    <mergeCell ref="H34:H35"/>
    <mergeCell ref="A11:I11"/>
    <mergeCell ref="F13:F26"/>
    <mergeCell ref="A24:A25"/>
    <mergeCell ref="B25:B26"/>
    <mergeCell ref="C25:C26"/>
    <mergeCell ref="D25:D26"/>
    <mergeCell ref="E25:E26"/>
    <mergeCell ref="G25:G26"/>
    <mergeCell ref="H25:H26"/>
    <mergeCell ref="A1:I1"/>
    <mergeCell ref="C3:C10"/>
    <mergeCell ref="E3:E10"/>
    <mergeCell ref="F3:F10"/>
    <mergeCell ref="H3:H10"/>
    <mergeCell ref="A8:A9"/>
    <mergeCell ref="B9:B10"/>
    <mergeCell ref="D9:D10"/>
    <mergeCell ref="G9:G10"/>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691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70160</v>
      </c>
      <c r="D3" s="70">
        <v>130000010000</v>
      </c>
      <c r="E3" s="54">
        <v>23510200</v>
      </c>
      <c r="F3" s="71">
        <v>2101</v>
      </c>
      <c r="G3" s="56">
        <v>510000</v>
      </c>
      <c r="H3" s="56">
        <v>5010000</v>
      </c>
    </row>
    <row r="4" spans="1:9" ht="14.25" customHeight="1">
      <c r="A4" s="72">
        <v>22020102</v>
      </c>
      <c r="B4" s="36" t="s">
        <v>622</v>
      </c>
      <c r="C4" s="47">
        <v>70160</v>
      </c>
      <c r="D4" s="73">
        <v>130000010000</v>
      </c>
      <c r="E4" s="47">
        <v>23510200</v>
      </c>
      <c r="F4" s="74">
        <v>2101</v>
      </c>
      <c r="G4" s="37">
        <v>500000</v>
      </c>
      <c r="H4" s="37">
        <v>500000</v>
      </c>
    </row>
    <row r="5" spans="1:9" ht="14.25" customHeight="1">
      <c r="A5" s="72">
        <v>22020103</v>
      </c>
      <c r="B5" s="36" t="s">
        <v>692</v>
      </c>
      <c r="C5" s="47">
        <v>70160</v>
      </c>
      <c r="D5" s="73">
        <v>130000010000</v>
      </c>
      <c r="E5" s="47">
        <v>23510200</v>
      </c>
      <c r="F5" s="74">
        <v>2101</v>
      </c>
      <c r="G5" s="37">
        <v>5000000</v>
      </c>
      <c r="H5" s="60" t="s">
        <v>252</v>
      </c>
    </row>
    <row r="6" spans="1:9" ht="14.25" customHeight="1">
      <c r="A6" s="72">
        <v>22020301</v>
      </c>
      <c r="B6" s="36" t="s">
        <v>627</v>
      </c>
      <c r="C6" s="47">
        <v>70160</v>
      </c>
      <c r="D6" s="73">
        <v>130000010000</v>
      </c>
      <c r="E6" s="47">
        <v>23510200</v>
      </c>
      <c r="F6" s="74">
        <v>2101</v>
      </c>
      <c r="G6" s="37">
        <v>665000</v>
      </c>
      <c r="H6" s="37">
        <v>665000</v>
      </c>
    </row>
    <row r="7" spans="1:9" ht="14.25" customHeight="1">
      <c r="A7" s="72">
        <v>22020307</v>
      </c>
      <c r="B7" s="36" t="s">
        <v>628</v>
      </c>
      <c r="C7" s="47">
        <v>70160</v>
      </c>
      <c r="D7" s="73">
        <v>130000010000</v>
      </c>
      <c r="E7" s="47">
        <v>23510200</v>
      </c>
      <c r="F7" s="74">
        <v>2101</v>
      </c>
      <c r="G7" s="37">
        <v>1500000</v>
      </c>
      <c r="H7" s="37">
        <v>1500000</v>
      </c>
    </row>
    <row r="8" spans="1:9" ht="14.25" customHeight="1">
      <c r="A8" s="72">
        <v>22020401</v>
      </c>
      <c r="B8" s="36" t="s">
        <v>630</v>
      </c>
      <c r="C8" s="47">
        <v>70160</v>
      </c>
      <c r="D8" s="73">
        <v>130000010000</v>
      </c>
      <c r="E8" s="47">
        <v>23510200</v>
      </c>
      <c r="F8" s="74">
        <v>2101</v>
      </c>
      <c r="G8" s="37">
        <v>200000</v>
      </c>
      <c r="H8" s="37">
        <v>200000</v>
      </c>
    </row>
    <row r="9" spans="1:9" ht="14.25" customHeight="1">
      <c r="A9" s="72">
        <v>22020501</v>
      </c>
      <c r="B9" s="36" t="s">
        <v>676</v>
      </c>
      <c r="C9" s="47">
        <v>70160</v>
      </c>
      <c r="D9" s="73">
        <v>130000010000</v>
      </c>
      <c r="E9" s="47">
        <v>23510200</v>
      </c>
      <c r="F9" s="74">
        <v>2101</v>
      </c>
      <c r="G9" s="37">
        <v>250000</v>
      </c>
      <c r="H9" s="37">
        <v>250000</v>
      </c>
    </row>
    <row r="10" spans="1:9" ht="14.25" customHeight="1">
      <c r="A10" s="72">
        <v>22020604</v>
      </c>
      <c r="B10" s="36" t="s">
        <v>693</v>
      </c>
      <c r="C10" s="47">
        <v>70160</v>
      </c>
      <c r="D10" s="73">
        <v>130000010000</v>
      </c>
      <c r="E10" s="47">
        <v>23510200</v>
      </c>
      <c r="F10" s="74">
        <v>2101</v>
      </c>
      <c r="G10" s="37">
        <v>250000000</v>
      </c>
      <c r="H10" s="37">
        <v>460000000</v>
      </c>
    </row>
    <row r="11" spans="1:9" ht="14.25" customHeight="1">
      <c r="A11" s="72">
        <v>22020801</v>
      </c>
      <c r="B11" s="36" t="s">
        <v>647</v>
      </c>
      <c r="C11" s="47">
        <v>70160</v>
      </c>
      <c r="D11" s="73">
        <v>130000010000</v>
      </c>
      <c r="E11" s="47">
        <v>23510200</v>
      </c>
      <c r="F11" s="74">
        <v>2101</v>
      </c>
      <c r="G11" s="37">
        <v>325000</v>
      </c>
      <c r="H11" s="37">
        <v>325000</v>
      </c>
    </row>
    <row r="12" spans="1:9" ht="14.25" customHeight="1">
      <c r="A12" s="72">
        <v>22020901</v>
      </c>
      <c r="B12" s="36" t="s">
        <v>648</v>
      </c>
      <c r="C12" s="47">
        <v>70160</v>
      </c>
      <c r="D12" s="73">
        <v>130000010000</v>
      </c>
      <c r="E12" s="47">
        <v>23510200</v>
      </c>
      <c r="F12" s="74">
        <v>2101</v>
      </c>
      <c r="G12" s="37">
        <v>25000</v>
      </c>
      <c r="H12" s="37">
        <v>25000</v>
      </c>
    </row>
    <row r="13" spans="1:9" ht="14.25" customHeight="1">
      <c r="A13" s="72">
        <v>22021003</v>
      </c>
      <c r="B13" s="36" t="s">
        <v>636</v>
      </c>
      <c r="C13" s="47">
        <v>70160</v>
      </c>
      <c r="D13" s="73">
        <v>130000010000</v>
      </c>
      <c r="E13" s="47">
        <v>23510200</v>
      </c>
      <c r="F13" s="74">
        <v>2101</v>
      </c>
      <c r="G13" s="37">
        <v>300000</v>
      </c>
      <c r="H13" s="37">
        <v>300000</v>
      </c>
    </row>
    <row r="14" spans="1:9" ht="14.25" customHeight="1">
      <c r="A14" s="72">
        <v>22021004</v>
      </c>
      <c r="B14" s="36" t="s">
        <v>637</v>
      </c>
      <c r="C14" s="47">
        <v>70160</v>
      </c>
      <c r="D14" s="73">
        <v>130000010000</v>
      </c>
      <c r="E14" s="47">
        <v>23510200</v>
      </c>
      <c r="F14" s="74">
        <v>2101</v>
      </c>
      <c r="G14" s="37">
        <v>200000</v>
      </c>
      <c r="H14" s="37">
        <v>200000</v>
      </c>
    </row>
    <row r="15" spans="1:9" ht="14.25" customHeight="1">
      <c r="A15" s="72">
        <v>22030102</v>
      </c>
      <c r="B15" s="36" t="s">
        <v>694</v>
      </c>
      <c r="C15" s="47">
        <v>70160</v>
      </c>
      <c r="D15" s="73">
        <v>130000010000</v>
      </c>
      <c r="E15" s="47">
        <v>23510200</v>
      </c>
      <c r="F15" s="74">
        <v>2101</v>
      </c>
      <c r="G15" s="37">
        <v>25000</v>
      </c>
      <c r="H15" s="37">
        <v>25000</v>
      </c>
    </row>
    <row r="16" spans="1:9" ht="14.25" customHeight="1">
      <c r="A16" s="72">
        <v>22040109</v>
      </c>
      <c r="B16" s="36" t="s">
        <v>695</v>
      </c>
      <c r="C16" s="47">
        <v>70160</v>
      </c>
      <c r="D16" s="73">
        <v>130000010000</v>
      </c>
      <c r="E16" s="47">
        <v>23510200</v>
      </c>
      <c r="F16" s="74">
        <v>2101</v>
      </c>
      <c r="G16" s="37">
        <v>1000000</v>
      </c>
      <c r="H16" s="37">
        <v>1000000</v>
      </c>
    </row>
    <row r="17" spans="1:8" ht="14.25" customHeight="1">
      <c r="A17" s="50"/>
      <c r="B17" s="42" t="s">
        <v>640</v>
      </c>
      <c r="C17" s="50"/>
      <c r="D17" s="50"/>
      <c r="E17" s="50"/>
      <c r="F17" s="50"/>
      <c r="G17" s="43">
        <v>260500000</v>
      </c>
      <c r="H17" s="43">
        <v>470000000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696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16688057</v>
      </c>
      <c r="H3" s="65" t="s">
        <v>252</v>
      </c>
    </row>
    <row r="4" spans="1:9" ht="14.25" customHeight="1">
      <c r="A4" s="72">
        <v>22020101</v>
      </c>
      <c r="B4" s="36" t="s">
        <v>646</v>
      </c>
      <c r="C4" s="47">
        <v>70133</v>
      </c>
      <c r="D4" s="73">
        <v>130000010000</v>
      </c>
      <c r="E4" s="47">
        <v>23510200</v>
      </c>
      <c r="F4" s="74">
        <v>2101</v>
      </c>
      <c r="G4" s="37">
        <v>1700000</v>
      </c>
      <c r="H4" s="37">
        <v>3400000</v>
      </c>
    </row>
    <row r="5" spans="1:9" ht="14.25" customHeight="1">
      <c r="A5" s="72">
        <v>22020201</v>
      </c>
      <c r="B5" s="36" t="s">
        <v>624</v>
      </c>
      <c r="C5" s="47">
        <v>70133</v>
      </c>
      <c r="D5" s="73">
        <v>130000010000</v>
      </c>
      <c r="E5" s="47">
        <v>23510200</v>
      </c>
      <c r="F5" s="74">
        <v>2101</v>
      </c>
      <c r="G5" s="37">
        <v>250000</v>
      </c>
      <c r="H5" s="37">
        <v>300000</v>
      </c>
    </row>
    <row r="6" spans="1:9" ht="14.25" customHeight="1">
      <c r="A6" s="72">
        <v>22020301</v>
      </c>
      <c r="B6" s="36" t="s">
        <v>627</v>
      </c>
      <c r="C6" s="47">
        <v>70133</v>
      </c>
      <c r="D6" s="73">
        <v>130000010000</v>
      </c>
      <c r="E6" s="47">
        <v>23510200</v>
      </c>
      <c r="F6" s="74">
        <v>2101</v>
      </c>
      <c r="G6" s="37">
        <v>300000</v>
      </c>
      <c r="H6" s="37">
        <v>600000</v>
      </c>
    </row>
    <row r="7" spans="1:9" ht="14.25" customHeight="1">
      <c r="A7" s="72">
        <v>22020303</v>
      </c>
      <c r="B7" s="36" t="s">
        <v>697</v>
      </c>
      <c r="C7" s="47">
        <v>70133</v>
      </c>
      <c r="D7" s="73">
        <v>130000010000</v>
      </c>
      <c r="E7" s="47">
        <v>23510200</v>
      </c>
      <c r="F7" s="74">
        <v>2101</v>
      </c>
      <c r="G7" s="37">
        <v>100000</v>
      </c>
      <c r="H7" s="37">
        <v>100000</v>
      </c>
    </row>
    <row r="8" spans="1:9" ht="14.25" customHeight="1">
      <c r="A8" s="72">
        <v>22020306</v>
      </c>
      <c r="B8" s="36" t="s">
        <v>698</v>
      </c>
      <c r="C8" s="47">
        <v>70133</v>
      </c>
      <c r="D8" s="73">
        <v>130000010000</v>
      </c>
      <c r="E8" s="47">
        <v>23510200</v>
      </c>
      <c r="F8" s="74">
        <v>2101</v>
      </c>
      <c r="G8" s="37">
        <v>400000</v>
      </c>
      <c r="H8" s="37">
        <v>800000</v>
      </c>
    </row>
    <row r="9" spans="1:9" ht="14.25" customHeight="1">
      <c r="A9" s="72">
        <v>22020401</v>
      </c>
      <c r="B9" s="36" t="s">
        <v>630</v>
      </c>
      <c r="C9" s="47">
        <v>70133</v>
      </c>
      <c r="D9" s="73">
        <v>130000010000</v>
      </c>
      <c r="E9" s="47">
        <v>23510200</v>
      </c>
      <c r="F9" s="74">
        <v>2101</v>
      </c>
      <c r="G9" s="37">
        <v>400000</v>
      </c>
      <c r="H9" s="37">
        <v>800000</v>
      </c>
    </row>
    <row r="10" spans="1:9" ht="14.25" customHeight="1">
      <c r="A10" s="72">
        <v>22020403</v>
      </c>
      <c r="B10" s="36" t="s">
        <v>631</v>
      </c>
      <c r="C10" s="47">
        <v>70133</v>
      </c>
      <c r="D10" s="73">
        <v>130000010000</v>
      </c>
      <c r="E10" s="47">
        <v>23510200</v>
      </c>
      <c r="F10" s="74">
        <v>2101</v>
      </c>
      <c r="G10" s="60" t="s">
        <v>252</v>
      </c>
      <c r="H10" s="37">
        <v>5000000</v>
      </c>
    </row>
    <row r="11" spans="1:9" ht="14.25" customHeight="1">
      <c r="A11" s="72">
        <v>22020405</v>
      </c>
      <c r="B11" s="36" t="s">
        <v>632</v>
      </c>
      <c r="C11" s="47">
        <v>70133</v>
      </c>
      <c r="D11" s="73">
        <v>130000010000</v>
      </c>
      <c r="E11" s="47">
        <v>23510200</v>
      </c>
      <c r="F11" s="74">
        <v>2101</v>
      </c>
      <c r="G11" s="37">
        <v>3400000</v>
      </c>
      <c r="H11" s="37">
        <v>5500000</v>
      </c>
    </row>
    <row r="12" spans="1:9" ht="14.25" customHeight="1">
      <c r="A12" s="72">
        <v>22020406</v>
      </c>
      <c r="B12" s="36" t="s">
        <v>633</v>
      </c>
      <c r="C12" s="47">
        <v>70133</v>
      </c>
      <c r="D12" s="73">
        <v>130000010000</v>
      </c>
      <c r="E12" s="47">
        <v>23510200</v>
      </c>
      <c r="F12" s="74">
        <v>2101</v>
      </c>
      <c r="G12" s="37">
        <v>7000000</v>
      </c>
      <c r="H12" s="37">
        <v>8000000</v>
      </c>
    </row>
    <row r="13" spans="1:9" ht="14.25" customHeight="1">
      <c r="A13" s="72">
        <v>22020501</v>
      </c>
      <c r="B13" s="36" t="s">
        <v>676</v>
      </c>
      <c r="C13" s="47">
        <v>70133</v>
      </c>
      <c r="D13" s="73">
        <v>130000010000</v>
      </c>
      <c r="E13" s="47">
        <v>23510200</v>
      </c>
      <c r="F13" s="74">
        <v>2101</v>
      </c>
      <c r="G13" s="37">
        <v>28000000</v>
      </c>
      <c r="H13" s="37">
        <v>10000000</v>
      </c>
    </row>
    <row r="14" spans="1:9" ht="14.25" customHeight="1">
      <c r="A14" s="72">
        <v>22020901</v>
      </c>
      <c r="B14" s="36" t="s">
        <v>648</v>
      </c>
      <c r="C14" s="47">
        <v>70133</v>
      </c>
      <c r="D14" s="73">
        <v>130000010000</v>
      </c>
      <c r="E14" s="47">
        <v>23510200</v>
      </c>
      <c r="F14" s="74">
        <v>2101</v>
      </c>
      <c r="G14" s="37">
        <v>150000</v>
      </c>
      <c r="H14" s="37">
        <v>100000</v>
      </c>
    </row>
    <row r="15" spans="1:9" ht="14.25" customHeight="1">
      <c r="A15" s="72">
        <v>22021004</v>
      </c>
      <c r="B15" s="36" t="s">
        <v>637</v>
      </c>
      <c r="C15" s="47">
        <v>70133</v>
      </c>
      <c r="D15" s="73">
        <v>130000010000</v>
      </c>
      <c r="E15" s="47">
        <v>23510200</v>
      </c>
      <c r="F15" s="74">
        <v>2101</v>
      </c>
      <c r="G15" s="37">
        <v>200000</v>
      </c>
      <c r="H15" s="37">
        <v>400000</v>
      </c>
    </row>
    <row r="16" spans="1:9" ht="14.25" customHeight="1">
      <c r="A16" s="72">
        <v>22021007</v>
      </c>
      <c r="B16" s="36" t="s">
        <v>638</v>
      </c>
      <c r="C16" s="47">
        <v>70133</v>
      </c>
      <c r="D16" s="73">
        <v>130000010000</v>
      </c>
      <c r="E16" s="47">
        <v>23510200</v>
      </c>
      <c r="F16" s="74">
        <v>2101</v>
      </c>
      <c r="G16" s="37">
        <v>100000</v>
      </c>
      <c r="H16" s="37">
        <v>200000</v>
      </c>
    </row>
    <row r="17" spans="1:9" ht="14.25" customHeight="1">
      <c r="A17" s="50"/>
      <c r="B17" s="42" t="s">
        <v>640</v>
      </c>
      <c r="C17" s="50"/>
      <c r="D17" s="50"/>
      <c r="E17" s="50"/>
      <c r="F17" s="50"/>
      <c r="G17" s="43">
        <v>42000000</v>
      </c>
      <c r="H17" s="43">
        <v>35200000</v>
      </c>
    </row>
    <row r="18" spans="1:9" ht="28.5" customHeight="1">
      <c r="A18" s="113" t="s">
        <v>699</v>
      </c>
      <c r="B18" s="113"/>
      <c r="C18" s="113"/>
      <c r="D18" s="113"/>
      <c r="E18" s="113"/>
      <c r="F18" s="113"/>
      <c r="G18" s="113"/>
      <c r="H18" s="113"/>
      <c r="I18" s="113"/>
    </row>
    <row r="19" spans="1:9" ht="28.5" customHeight="1">
      <c r="A19" s="81" t="s">
        <v>680</v>
      </c>
      <c r="B19" s="25" t="s">
        <v>222</v>
      </c>
      <c r="C19" s="58" t="s">
        <v>681</v>
      </c>
      <c r="D19" s="24" t="s">
        <v>682</v>
      </c>
      <c r="E19" s="24" t="s">
        <v>683</v>
      </c>
      <c r="F19" s="58" t="s">
        <v>684</v>
      </c>
      <c r="G19" s="24" t="s">
        <v>685</v>
      </c>
      <c r="H19" s="24" t="s">
        <v>685</v>
      </c>
    </row>
    <row r="20" spans="1:9" ht="14.25" customHeight="1">
      <c r="A20" s="69">
        <v>32010405</v>
      </c>
      <c r="B20" s="55" t="s">
        <v>700</v>
      </c>
      <c r="C20" s="54">
        <v>70411</v>
      </c>
      <c r="D20" s="70">
        <v>130000010000</v>
      </c>
      <c r="E20" s="54">
        <v>23540000</v>
      </c>
      <c r="F20" s="71">
        <v>3101</v>
      </c>
      <c r="G20" s="56">
        <v>56000000</v>
      </c>
      <c r="H20" s="56">
        <v>30000000</v>
      </c>
    </row>
    <row r="21" spans="1:9" ht="14.25" customHeight="1">
      <c r="A21" s="72">
        <v>32010501</v>
      </c>
      <c r="B21" s="36" t="s">
        <v>701</v>
      </c>
      <c r="C21" s="47">
        <v>70411</v>
      </c>
      <c r="D21" s="73">
        <v>130000010000</v>
      </c>
      <c r="E21" s="47">
        <v>23540000</v>
      </c>
      <c r="F21" s="74">
        <v>3101</v>
      </c>
      <c r="G21" s="37">
        <v>4000000</v>
      </c>
      <c r="H21" s="37">
        <v>4000000</v>
      </c>
    </row>
    <row r="22" spans="1:9" ht="28.5" customHeight="1">
      <c r="A22" s="75">
        <v>32030111</v>
      </c>
      <c r="B22" s="59" t="s">
        <v>702</v>
      </c>
      <c r="C22" s="51">
        <v>70411</v>
      </c>
      <c r="D22" s="76">
        <v>130000010000</v>
      </c>
      <c r="E22" s="51">
        <v>23540000</v>
      </c>
      <c r="F22" s="77">
        <v>3101</v>
      </c>
      <c r="G22" s="79" t="s">
        <v>703</v>
      </c>
      <c r="H22" s="85" t="s">
        <v>704</v>
      </c>
    </row>
  </sheetData>
  <mergeCells count="2">
    <mergeCell ref="A1:I1"/>
    <mergeCell ref="A18:I18"/>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opLeftCell="A62" workbookViewId="0">
      <selection activeCell="C4" sqref="C4"/>
    </sheetView>
  </sheetViews>
  <sheetFormatPr baseColWidth="10" defaultColWidth="8.83203125" defaultRowHeight="12" x14ac:dyDescent="0"/>
  <cols>
    <col min="1" max="1" width="6.5" customWidth="1"/>
    <col min="2" max="2" width="18" customWidth="1"/>
    <col min="3" max="3" width="50.83203125" customWidth="1"/>
    <col min="4" max="4" width="9.33203125" customWidth="1"/>
    <col min="5" max="5" width="6.83203125" customWidth="1"/>
    <col min="6" max="6" width="66.83203125" customWidth="1"/>
    <col min="7" max="7" width="10.5" customWidth="1"/>
    <col min="8" max="8" width="5.5" customWidth="1"/>
  </cols>
  <sheetData>
    <row r="1" spans="1:7" ht="12.75" customHeight="1">
      <c r="A1" s="108" t="s">
        <v>2</v>
      </c>
      <c r="B1" s="109"/>
      <c r="C1" s="1" t="s">
        <v>3</v>
      </c>
      <c r="D1" s="2" t="s">
        <v>4</v>
      </c>
      <c r="E1" s="3" t="s">
        <v>96</v>
      </c>
      <c r="F1" s="1" t="s">
        <v>97</v>
      </c>
      <c r="G1" s="5" t="s">
        <v>4</v>
      </c>
    </row>
    <row r="2" spans="1:7" ht="12.75" customHeight="1">
      <c r="A2" s="16">
        <v>66</v>
      </c>
      <c r="B2" s="11">
        <v>22000200100</v>
      </c>
      <c r="C2" s="8" t="s">
        <v>98</v>
      </c>
      <c r="D2" s="13">
        <v>59</v>
      </c>
      <c r="E2" s="10">
        <v>103</v>
      </c>
      <c r="F2" s="17" t="s">
        <v>99</v>
      </c>
      <c r="G2" s="12">
        <v>92</v>
      </c>
    </row>
    <row r="3" spans="1:7" ht="12.75" customHeight="1">
      <c r="A3" s="16">
        <v>67</v>
      </c>
      <c r="B3" s="11">
        <v>22000700100</v>
      </c>
      <c r="C3" s="8" t="s">
        <v>100</v>
      </c>
      <c r="D3" s="13">
        <v>59</v>
      </c>
      <c r="E3" s="10">
        <v>104</v>
      </c>
      <c r="F3" s="17" t="s">
        <v>101</v>
      </c>
      <c r="G3" s="12">
        <v>93</v>
      </c>
    </row>
    <row r="4" spans="1:7" ht="12.75" customHeight="1">
      <c r="A4" s="16">
        <v>68</v>
      </c>
      <c r="B4" s="11">
        <v>22000700200</v>
      </c>
      <c r="C4" s="8" t="s">
        <v>102</v>
      </c>
      <c r="D4" s="13">
        <v>60</v>
      </c>
      <c r="E4" s="10">
        <v>105</v>
      </c>
      <c r="F4" s="17" t="s">
        <v>103</v>
      </c>
      <c r="G4" s="14" t="s">
        <v>104</v>
      </c>
    </row>
    <row r="5" spans="1:7" ht="12.75" customHeight="1">
      <c r="A5" s="16">
        <v>69</v>
      </c>
      <c r="B5" s="11">
        <v>22000800100</v>
      </c>
      <c r="C5" s="8" t="s">
        <v>105</v>
      </c>
      <c r="D5" s="9" t="s">
        <v>106</v>
      </c>
      <c r="E5" s="10">
        <v>106</v>
      </c>
      <c r="F5" s="17" t="s">
        <v>107</v>
      </c>
      <c r="G5" s="14" t="s">
        <v>108</v>
      </c>
    </row>
    <row r="6" spans="1:7" ht="12.75" customHeight="1">
      <c r="A6" s="16">
        <v>70</v>
      </c>
      <c r="B6" s="11">
        <v>22200100100</v>
      </c>
      <c r="C6" s="8" t="s">
        <v>109</v>
      </c>
      <c r="D6" s="13">
        <v>62</v>
      </c>
      <c r="E6" s="10">
        <v>107</v>
      </c>
      <c r="F6" s="8" t="s">
        <v>110</v>
      </c>
      <c r="G6" s="12">
        <v>96</v>
      </c>
    </row>
    <row r="7" spans="1:7" ht="12.75" customHeight="1">
      <c r="A7" s="16">
        <v>71</v>
      </c>
      <c r="B7" s="11">
        <v>22201800100</v>
      </c>
      <c r="C7" s="8" t="s">
        <v>111</v>
      </c>
      <c r="D7" s="13">
        <v>63</v>
      </c>
      <c r="E7" s="10">
        <v>108</v>
      </c>
      <c r="F7" s="8" t="s">
        <v>112</v>
      </c>
      <c r="G7" s="12">
        <v>97</v>
      </c>
    </row>
    <row r="8" spans="1:7" ht="12.75" customHeight="1">
      <c r="A8" s="16">
        <v>72</v>
      </c>
      <c r="B8" s="11">
        <v>22205100100</v>
      </c>
      <c r="C8" s="8" t="s">
        <v>113</v>
      </c>
      <c r="D8" s="13">
        <v>63</v>
      </c>
      <c r="E8" s="10">
        <v>109</v>
      </c>
      <c r="F8" s="17" t="s">
        <v>114</v>
      </c>
      <c r="G8" s="12">
        <v>98</v>
      </c>
    </row>
    <row r="9" spans="1:7" ht="12.75" customHeight="1">
      <c r="A9" s="16">
        <v>73</v>
      </c>
      <c r="B9" s="11">
        <v>22205200100</v>
      </c>
      <c r="C9" s="8" t="s">
        <v>115</v>
      </c>
      <c r="D9" s="13">
        <v>64</v>
      </c>
      <c r="E9" s="10">
        <v>110</v>
      </c>
      <c r="F9" s="17" t="s">
        <v>116</v>
      </c>
      <c r="G9" s="12">
        <v>99</v>
      </c>
    </row>
    <row r="10" spans="1:7" ht="12.75" customHeight="1">
      <c r="A10" s="16">
        <v>74</v>
      </c>
      <c r="B10" s="11">
        <v>22205900100</v>
      </c>
      <c r="C10" s="8" t="s">
        <v>117</v>
      </c>
      <c r="D10" s="13">
        <v>64</v>
      </c>
      <c r="E10" s="10">
        <v>111</v>
      </c>
      <c r="F10" s="17" t="s">
        <v>118</v>
      </c>
      <c r="G10" s="12">
        <v>100</v>
      </c>
    </row>
    <row r="11" spans="1:7" ht="12.75" customHeight="1">
      <c r="A11" s="16">
        <v>75</v>
      </c>
      <c r="B11" s="11">
        <v>22206000100</v>
      </c>
      <c r="C11" s="8" t="s">
        <v>119</v>
      </c>
      <c r="D11" s="13">
        <v>65</v>
      </c>
      <c r="E11" s="10">
        <v>112</v>
      </c>
      <c r="F11" s="17" t="s">
        <v>120</v>
      </c>
      <c r="G11" s="12">
        <v>101</v>
      </c>
    </row>
    <row r="12" spans="1:7" ht="12.75" customHeight="1">
      <c r="A12" s="16">
        <v>76</v>
      </c>
      <c r="B12" s="11">
        <v>22900100100</v>
      </c>
      <c r="C12" s="8" t="s">
        <v>121</v>
      </c>
      <c r="D12" s="13">
        <v>66</v>
      </c>
      <c r="E12" s="10">
        <v>113</v>
      </c>
      <c r="F12" s="17" t="s">
        <v>122</v>
      </c>
      <c r="G12" s="14" t="s">
        <v>123</v>
      </c>
    </row>
    <row r="13" spans="1:7" ht="12.75" customHeight="1">
      <c r="A13" s="16">
        <v>77</v>
      </c>
      <c r="B13" s="11">
        <v>23100100100</v>
      </c>
      <c r="C13" s="8" t="s">
        <v>124</v>
      </c>
      <c r="D13" s="13">
        <v>67</v>
      </c>
      <c r="E13" s="10">
        <v>114</v>
      </c>
      <c r="F13" s="8" t="s">
        <v>125</v>
      </c>
      <c r="G13" s="12">
        <v>103</v>
      </c>
    </row>
    <row r="14" spans="1:7" ht="12.75" customHeight="1">
      <c r="A14" s="16">
        <v>78</v>
      </c>
      <c r="B14" s="11">
        <v>23400100100</v>
      </c>
      <c r="C14" s="8" t="s">
        <v>126</v>
      </c>
      <c r="D14" s="9" t="s">
        <v>127</v>
      </c>
      <c r="E14" s="10">
        <v>115</v>
      </c>
      <c r="F14" s="17" t="s">
        <v>128</v>
      </c>
      <c r="G14" s="12">
        <v>104</v>
      </c>
    </row>
    <row r="15" spans="1:7" ht="12.75" customHeight="1">
      <c r="A15" s="16">
        <v>79</v>
      </c>
      <c r="B15" s="11">
        <v>23800100100</v>
      </c>
      <c r="C15" s="8" t="s">
        <v>129</v>
      </c>
      <c r="D15" s="9" t="s">
        <v>130</v>
      </c>
      <c r="E15" s="10">
        <v>116</v>
      </c>
      <c r="F15" s="17" t="s">
        <v>131</v>
      </c>
      <c r="G15" s="12">
        <v>105</v>
      </c>
    </row>
    <row r="16" spans="1:7" ht="12.75" customHeight="1">
      <c r="A16" s="16">
        <v>80</v>
      </c>
      <c r="B16" s="11">
        <v>23800100200</v>
      </c>
      <c r="C16" s="8" t="s">
        <v>132</v>
      </c>
      <c r="D16" s="13">
        <v>72</v>
      </c>
      <c r="E16" s="10">
        <v>117</v>
      </c>
      <c r="F16" s="17" t="s">
        <v>133</v>
      </c>
      <c r="G16" s="12">
        <v>106</v>
      </c>
    </row>
    <row r="17" spans="1:7" ht="12.75" customHeight="1">
      <c r="A17" s="16">
        <v>81</v>
      </c>
      <c r="B17" s="11">
        <v>23800100300</v>
      </c>
      <c r="C17" s="8" t="s">
        <v>134</v>
      </c>
      <c r="D17" s="13">
        <v>73</v>
      </c>
      <c r="E17" s="10">
        <v>118</v>
      </c>
      <c r="F17" s="17" t="s">
        <v>135</v>
      </c>
      <c r="G17" s="12">
        <v>107</v>
      </c>
    </row>
    <row r="18" spans="1:7" ht="12.75" customHeight="1">
      <c r="A18" s="16">
        <v>82</v>
      </c>
      <c r="B18" s="11">
        <v>23800100400</v>
      </c>
      <c r="C18" s="8" t="s">
        <v>136</v>
      </c>
      <c r="D18" s="13">
        <v>73</v>
      </c>
      <c r="E18" s="10">
        <v>119</v>
      </c>
      <c r="F18" s="8" t="s">
        <v>137</v>
      </c>
      <c r="G18" s="12">
        <v>108</v>
      </c>
    </row>
    <row r="19" spans="1:7" ht="12.75" customHeight="1">
      <c r="A19" s="16">
        <v>83</v>
      </c>
      <c r="B19" s="11">
        <v>23800100500</v>
      </c>
      <c r="C19" s="8" t="s">
        <v>138</v>
      </c>
      <c r="D19" s="13">
        <v>74</v>
      </c>
      <c r="E19" s="10">
        <v>120</v>
      </c>
      <c r="F19" s="17" t="s">
        <v>139</v>
      </c>
      <c r="G19" s="14" t="s">
        <v>140</v>
      </c>
    </row>
    <row r="20" spans="1:7" ht="12.75" customHeight="1">
      <c r="A20" s="16">
        <v>84</v>
      </c>
      <c r="B20" s="11">
        <v>25000100100</v>
      </c>
      <c r="C20" s="8" t="s">
        <v>141</v>
      </c>
      <c r="D20" s="13">
        <v>75</v>
      </c>
      <c r="E20" s="10">
        <v>121</v>
      </c>
      <c r="F20" s="17" t="s">
        <v>142</v>
      </c>
      <c r="G20" s="14" t="s">
        <v>143</v>
      </c>
    </row>
    <row r="21" spans="1:7" ht="12.75" customHeight="1">
      <c r="A21" s="16">
        <v>85</v>
      </c>
      <c r="B21" s="11">
        <v>25200100100</v>
      </c>
      <c r="C21" s="8" t="s">
        <v>144</v>
      </c>
      <c r="D21" s="13">
        <v>76</v>
      </c>
      <c r="E21" s="10">
        <v>122</v>
      </c>
      <c r="F21" s="17" t="s">
        <v>145</v>
      </c>
      <c r="G21" s="14" t="s">
        <v>146</v>
      </c>
    </row>
    <row r="22" spans="1:7" ht="12.75" customHeight="1">
      <c r="A22" s="16">
        <v>86</v>
      </c>
      <c r="B22" s="11">
        <v>25210200100</v>
      </c>
      <c r="C22" s="8" t="s">
        <v>147</v>
      </c>
      <c r="D22" s="13">
        <v>77</v>
      </c>
      <c r="E22" s="10">
        <v>123</v>
      </c>
      <c r="F22" s="17" t="s">
        <v>148</v>
      </c>
      <c r="G22" s="14" t="s">
        <v>149</v>
      </c>
    </row>
    <row r="23" spans="1:7" ht="12.75" customHeight="1">
      <c r="A23" s="16">
        <v>87</v>
      </c>
      <c r="B23" s="11">
        <v>25210300100</v>
      </c>
      <c r="C23" s="8" t="s">
        <v>150</v>
      </c>
      <c r="D23" s="9" t="s">
        <v>151</v>
      </c>
      <c r="E23" s="10">
        <v>124</v>
      </c>
      <c r="F23" s="17" t="s">
        <v>152</v>
      </c>
      <c r="G23" s="14" t="s">
        <v>153</v>
      </c>
    </row>
    <row r="24" spans="1:7" ht="12.75" customHeight="1">
      <c r="A24" s="16">
        <v>88</v>
      </c>
      <c r="B24" s="11">
        <v>25300100100</v>
      </c>
      <c r="C24" s="8" t="s">
        <v>154</v>
      </c>
      <c r="D24" s="13">
        <v>80</v>
      </c>
      <c r="E24" s="10">
        <v>125</v>
      </c>
      <c r="F24" s="17" t="s">
        <v>155</v>
      </c>
      <c r="G24" s="14" t="s">
        <v>156</v>
      </c>
    </row>
    <row r="25" spans="1:7" ht="12.75" customHeight="1">
      <c r="A25" s="16">
        <v>89</v>
      </c>
      <c r="B25" s="11">
        <v>25301000100</v>
      </c>
      <c r="C25" s="8" t="s">
        <v>157</v>
      </c>
      <c r="D25" s="13">
        <v>81</v>
      </c>
      <c r="E25" s="10">
        <v>126</v>
      </c>
      <c r="F25" s="17" t="s">
        <v>158</v>
      </c>
      <c r="G25" s="12">
        <v>115</v>
      </c>
    </row>
    <row r="26" spans="1:7" ht="12.75" customHeight="1">
      <c r="A26" s="16">
        <v>90</v>
      </c>
      <c r="B26" s="11">
        <v>26000100100</v>
      </c>
      <c r="C26" s="8" t="s">
        <v>159</v>
      </c>
      <c r="D26" s="13">
        <v>82</v>
      </c>
      <c r="E26" s="10">
        <v>127</v>
      </c>
      <c r="F26" s="17" t="s">
        <v>160</v>
      </c>
      <c r="G26" s="12">
        <v>115</v>
      </c>
    </row>
    <row r="27" spans="1:7" ht="12.75" customHeight="1">
      <c r="A27" s="16">
        <v>91</v>
      </c>
      <c r="B27" s="11">
        <v>31800100100</v>
      </c>
      <c r="C27" s="8" t="s">
        <v>161</v>
      </c>
      <c r="D27" s="13">
        <v>83</v>
      </c>
      <c r="E27" s="10">
        <v>128</v>
      </c>
      <c r="F27" s="17" t="s">
        <v>162</v>
      </c>
      <c r="G27" s="12">
        <v>116</v>
      </c>
    </row>
    <row r="28" spans="1:7" ht="12.75" customHeight="1">
      <c r="A28" s="16">
        <v>92</v>
      </c>
      <c r="B28" s="11">
        <v>32600100100</v>
      </c>
      <c r="C28" s="8" t="s">
        <v>163</v>
      </c>
      <c r="D28" s="13">
        <v>84</v>
      </c>
      <c r="E28" s="10">
        <v>129</v>
      </c>
      <c r="F28" s="17" t="s">
        <v>164</v>
      </c>
      <c r="G28" s="14" t="s">
        <v>165</v>
      </c>
    </row>
    <row r="29" spans="1:7" ht="12.75" customHeight="1">
      <c r="A29" s="16">
        <v>93</v>
      </c>
      <c r="B29" s="11">
        <v>32600100200</v>
      </c>
      <c r="C29" s="8" t="s">
        <v>166</v>
      </c>
      <c r="D29" s="13">
        <v>85</v>
      </c>
      <c r="E29" s="10">
        <v>130</v>
      </c>
      <c r="F29" s="17" t="s">
        <v>167</v>
      </c>
      <c r="G29" s="14" t="s">
        <v>168</v>
      </c>
    </row>
    <row r="30" spans="1:7" ht="12.75" customHeight="1">
      <c r="A30" s="16">
        <v>94</v>
      </c>
      <c r="B30" s="11">
        <v>32600100300</v>
      </c>
      <c r="C30" s="8" t="s">
        <v>169</v>
      </c>
      <c r="D30" s="13">
        <v>86</v>
      </c>
      <c r="E30" s="10">
        <v>131</v>
      </c>
      <c r="F30" s="17" t="s">
        <v>170</v>
      </c>
      <c r="G30" s="12">
        <v>121</v>
      </c>
    </row>
    <row r="31" spans="1:7" ht="12.75" customHeight="1">
      <c r="A31" s="16">
        <v>95</v>
      </c>
      <c r="B31" s="11">
        <v>32600100400</v>
      </c>
      <c r="C31" s="8" t="s">
        <v>171</v>
      </c>
      <c r="D31" s="13">
        <v>86</v>
      </c>
      <c r="E31" s="10">
        <v>132</v>
      </c>
      <c r="F31" s="17" t="s">
        <v>172</v>
      </c>
      <c r="G31" s="12">
        <v>122</v>
      </c>
    </row>
    <row r="32" spans="1:7" ht="12.75" customHeight="1">
      <c r="A32" s="16">
        <v>96</v>
      </c>
      <c r="B32" s="11">
        <v>32600100500</v>
      </c>
      <c r="C32" s="8" t="s">
        <v>173</v>
      </c>
      <c r="D32" s="13">
        <v>86</v>
      </c>
      <c r="E32" s="10">
        <v>133</v>
      </c>
      <c r="F32" s="8" t="s">
        <v>174</v>
      </c>
      <c r="G32" s="12">
        <v>123</v>
      </c>
    </row>
    <row r="33" spans="1:8" ht="12.75" customHeight="1">
      <c r="A33" s="16">
        <v>97</v>
      </c>
      <c r="B33" s="11">
        <v>32605100100</v>
      </c>
      <c r="C33" s="8" t="s">
        <v>175</v>
      </c>
      <c r="D33" s="9" t="s">
        <v>176</v>
      </c>
      <c r="E33" s="10">
        <v>134</v>
      </c>
      <c r="F33" s="17" t="s">
        <v>177</v>
      </c>
      <c r="G33" s="14" t="s">
        <v>178</v>
      </c>
    </row>
    <row r="34" spans="1:8" ht="12.75" customHeight="1">
      <c r="A34" s="16">
        <v>98</v>
      </c>
      <c r="B34" s="11">
        <v>32605100200</v>
      </c>
      <c r="C34" s="8" t="s">
        <v>179</v>
      </c>
      <c r="D34" s="13">
        <v>88</v>
      </c>
      <c r="E34" s="10">
        <v>135</v>
      </c>
      <c r="F34" s="17" t="s">
        <v>180</v>
      </c>
      <c r="G34" s="12">
        <v>125</v>
      </c>
    </row>
    <row r="35" spans="1:8" ht="12.75" customHeight="1">
      <c r="A35" s="16">
        <v>99</v>
      </c>
      <c r="B35" s="11">
        <v>32605200100</v>
      </c>
      <c r="C35" s="8" t="s">
        <v>181</v>
      </c>
      <c r="D35" s="13">
        <v>89</v>
      </c>
      <c r="E35" s="10">
        <v>136</v>
      </c>
      <c r="F35" s="17" t="s">
        <v>182</v>
      </c>
      <c r="G35" s="12">
        <v>126</v>
      </c>
    </row>
    <row r="36" spans="1:8" ht="12.75" customHeight="1">
      <c r="A36" s="18">
        <v>100</v>
      </c>
      <c r="B36" s="11">
        <v>32605300100</v>
      </c>
      <c r="C36" s="8" t="s">
        <v>183</v>
      </c>
      <c r="D36" s="9" t="s">
        <v>184</v>
      </c>
      <c r="E36" s="10">
        <v>137</v>
      </c>
      <c r="F36" s="17" t="s">
        <v>185</v>
      </c>
      <c r="G36" s="12">
        <v>127</v>
      </c>
    </row>
    <row r="37" spans="1:8" ht="12.75" customHeight="1">
      <c r="A37" s="18">
        <v>101</v>
      </c>
      <c r="B37" s="11">
        <v>51300100100</v>
      </c>
      <c r="C37" s="8" t="s">
        <v>186</v>
      </c>
      <c r="D37" s="13">
        <v>91</v>
      </c>
      <c r="E37" s="10">
        <v>138</v>
      </c>
      <c r="F37" s="17" t="s">
        <v>187</v>
      </c>
      <c r="G37" s="12">
        <v>128</v>
      </c>
    </row>
    <row r="38" spans="1:8" ht="12.75" customHeight="1">
      <c r="A38" s="18">
        <v>102</v>
      </c>
      <c r="B38" s="11">
        <v>51300100200</v>
      </c>
      <c r="C38" s="8" t="s">
        <v>188</v>
      </c>
      <c r="D38" s="13">
        <v>92</v>
      </c>
      <c r="E38" s="10">
        <v>139</v>
      </c>
      <c r="F38" s="17" t="s">
        <v>189</v>
      </c>
      <c r="G38" s="12">
        <v>129</v>
      </c>
    </row>
    <row r="39" spans="1:8" ht="2" customHeight="1"/>
    <row r="40" spans="1:8" ht="34.5" customHeight="1">
      <c r="A40" s="110" t="s">
        <v>190</v>
      </c>
      <c r="B40" s="110"/>
      <c r="C40" s="110"/>
      <c r="D40" s="110"/>
      <c r="E40" s="110"/>
      <c r="F40" s="110"/>
      <c r="G40" s="110"/>
      <c r="H40" s="110"/>
    </row>
    <row r="41" spans="1:8" ht="17.25" customHeight="1">
      <c r="A41" s="111" t="s">
        <v>191</v>
      </c>
      <c r="B41" s="111"/>
      <c r="C41" s="111"/>
      <c r="D41" s="111"/>
      <c r="E41" s="111"/>
      <c r="F41" s="111"/>
      <c r="G41" s="111"/>
      <c r="H41" s="111"/>
    </row>
    <row r="42" spans="1:8" ht="392.25" customHeight="1">
      <c r="A42" s="110" t="s">
        <v>192</v>
      </c>
      <c r="B42" s="110"/>
      <c r="C42" s="110"/>
      <c r="D42" s="110"/>
      <c r="E42" s="110"/>
      <c r="F42" s="110"/>
      <c r="G42" s="110"/>
      <c r="H42" s="110"/>
    </row>
    <row r="43" spans="1:8" ht="2" customHeight="1"/>
    <row r="44" spans="1:8" ht="409" customHeight="1">
      <c r="A44" s="110" t="s">
        <v>193</v>
      </c>
      <c r="B44" s="110"/>
      <c r="C44" s="110"/>
      <c r="D44" s="110"/>
      <c r="E44" s="110"/>
      <c r="F44" s="110"/>
      <c r="G44" s="110"/>
      <c r="H44" s="110"/>
    </row>
    <row r="45" spans="1:8" ht="46" customHeight="1">
      <c r="A45" s="110"/>
      <c r="B45" s="110"/>
      <c r="C45" s="110"/>
      <c r="D45" s="110"/>
      <c r="E45" s="110"/>
      <c r="F45" s="110"/>
      <c r="G45" s="110"/>
      <c r="H45" s="110"/>
    </row>
    <row r="46" spans="1:8" ht="409" customHeight="1">
      <c r="A46" s="110" t="s">
        <v>194</v>
      </c>
      <c r="B46" s="110"/>
      <c r="C46" s="110"/>
      <c r="D46" s="110"/>
      <c r="E46" s="110"/>
      <c r="F46" s="110"/>
      <c r="G46" s="110"/>
      <c r="H46" s="110"/>
    </row>
    <row r="47" spans="1:8" ht="46" customHeight="1">
      <c r="A47" s="110"/>
      <c r="B47" s="110"/>
      <c r="C47" s="110"/>
      <c r="D47" s="110"/>
      <c r="E47" s="110"/>
      <c r="F47" s="110"/>
      <c r="G47" s="110"/>
      <c r="H47" s="110"/>
    </row>
    <row r="48" spans="1:8" ht="409" customHeight="1">
      <c r="A48" s="110" t="s">
        <v>195</v>
      </c>
      <c r="B48" s="110"/>
      <c r="C48" s="110"/>
      <c r="D48" s="110"/>
      <c r="E48" s="110"/>
      <c r="F48" s="110"/>
      <c r="G48" s="110"/>
      <c r="H48" s="110"/>
    </row>
    <row r="49" spans="1:8" ht="59.75" customHeight="1">
      <c r="A49" s="110"/>
      <c r="B49" s="110"/>
      <c r="C49" s="110"/>
      <c r="D49" s="110"/>
      <c r="E49" s="110"/>
      <c r="F49" s="110"/>
      <c r="G49" s="110"/>
      <c r="H49" s="110"/>
    </row>
    <row r="50" spans="1:8" ht="395.25" customHeight="1">
      <c r="A50" s="110" t="s">
        <v>196</v>
      </c>
      <c r="B50" s="110"/>
      <c r="C50" s="110"/>
      <c r="D50" s="110"/>
      <c r="E50" s="110"/>
      <c r="F50" s="110"/>
      <c r="G50" s="110"/>
      <c r="H50" s="110"/>
    </row>
    <row r="51" spans="1:8" ht="17.25" customHeight="1">
      <c r="A51" s="110" t="s">
        <v>197</v>
      </c>
      <c r="B51" s="110"/>
      <c r="C51" s="110"/>
      <c r="D51" s="110"/>
      <c r="E51" s="110"/>
      <c r="F51" s="110"/>
      <c r="G51" s="110"/>
      <c r="H51" s="110"/>
    </row>
    <row r="52" spans="1:8" ht="27.75" customHeight="1">
      <c r="A52" s="110" t="s">
        <v>198</v>
      </c>
      <c r="B52" s="110"/>
      <c r="C52" s="110"/>
      <c r="D52" s="110"/>
      <c r="E52" s="110"/>
      <c r="F52" s="110"/>
      <c r="G52" s="110"/>
      <c r="H52" s="110"/>
    </row>
    <row r="53" spans="1:8" ht="398.5" customHeight="1">
      <c r="A53" s="110" t="s">
        <v>199</v>
      </c>
      <c r="B53" s="110"/>
      <c r="C53" s="110"/>
      <c r="D53" s="110"/>
      <c r="E53" s="110"/>
      <c r="F53" s="110"/>
      <c r="G53" s="110"/>
      <c r="H53" s="110"/>
    </row>
    <row r="54" spans="1:8" ht="2" customHeight="1"/>
    <row r="55" spans="1:8" ht="409" customHeight="1">
      <c r="A55" s="110" t="s">
        <v>200</v>
      </c>
      <c r="B55" s="110"/>
      <c r="C55" s="110"/>
      <c r="D55" s="110"/>
      <c r="E55" s="110"/>
      <c r="F55" s="110"/>
      <c r="G55" s="110"/>
      <c r="H55" s="110"/>
    </row>
    <row r="56" spans="1:8" ht="55.25" customHeight="1">
      <c r="A56" s="110"/>
      <c r="B56" s="110"/>
      <c r="C56" s="110"/>
      <c r="D56" s="110"/>
      <c r="E56" s="110"/>
      <c r="F56" s="110"/>
      <c r="G56" s="110"/>
      <c r="H56" s="110"/>
    </row>
    <row r="57" spans="1:8" ht="248" customHeight="1">
      <c r="A57" s="110" t="s">
        <v>201</v>
      </c>
      <c r="B57" s="110"/>
      <c r="C57" s="110"/>
      <c r="D57" s="110"/>
      <c r="E57" s="110"/>
      <c r="F57" s="110"/>
      <c r="G57" s="110"/>
      <c r="H57" s="110"/>
    </row>
    <row r="58" spans="1:8" ht="18" customHeight="1">
      <c r="A58" s="112" t="s">
        <v>202</v>
      </c>
      <c r="B58" s="112"/>
      <c r="C58" s="112"/>
      <c r="D58" s="112"/>
      <c r="E58" s="112"/>
      <c r="F58" s="112"/>
      <c r="G58" s="112"/>
      <c r="H58" s="112"/>
    </row>
    <row r="59" spans="1:8" ht="28.5" customHeight="1">
      <c r="A59" s="113" t="s">
        <v>203</v>
      </c>
      <c r="B59" s="113"/>
      <c r="C59" s="113"/>
      <c r="D59" s="113"/>
      <c r="E59" s="113"/>
      <c r="F59" s="113"/>
      <c r="G59" s="113"/>
      <c r="H59" s="113"/>
    </row>
    <row r="60" spans="1:8" ht="28.5" customHeight="1">
      <c r="A60" s="113" t="s">
        <v>204</v>
      </c>
      <c r="B60" s="113"/>
      <c r="C60" s="113"/>
      <c r="D60" s="113"/>
      <c r="E60" s="113"/>
      <c r="F60" s="113"/>
      <c r="G60" s="113"/>
      <c r="H60" s="113"/>
    </row>
    <row r="61" spans="1:8" ht="34.25" customHeight="1">
      <c r="A61" s="113" t="s">
        <v>205</v>
      </c>
      <c r="B61" s="113"/>
      <c r="C61" s="113"/>
      <c r="D61" s="113"/>
      <c r="E61" s="113"/>
      <c r="F61" s="113"/>
      <c r="G61" s="113"/>
      <c r="H61" s="113"/>
    </row>
    <row r="62" spans="1:8" ht="248" customHeight="1"/>
  </sheetData>
  <mergeCells count="17">
    <mergeCell ref="A60:H60"/>
    <mergeCell ref="A61:H61"/>
    <mergeCell ref="A53:H53"/>
    <mergeCell ref="A55:H56"/>
    <mergeCell ref="A57:H57"/>
    <mergeCell ref="A58:H58"/>
    <mergeCell ref="A59:H59"/>
    <mergeCell ref="A46:H47"/>
    <mergeCell ref="A48:H49"/>
    <mergeCell ref="A50:H50"/>
    <mergeCell ref="A51:H51"/>
    <mergeCell ref="A52:H52"/>
    <mergeCell ref="A1:B1"/>
    <mergeCell ref="A40:H40"/>
    <mergeCell ref="A41:H41"/>
    <mergeCell ref="A42:H42"/>
    <mergeCell ref="A44:H45"/>
  </mergeCells>
  <pageMargins left="0.7" right="0.7" top="0.75" bottom="0.75" header="0.3" footer="0.3"/>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705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670555560</v>
      </c>
      <c r="H3" s="29">
        <v>543412000</v>
      </c>
    </row>
    <row r="4" spans="1:9" ht="14.25" customHeight="1">
      <c r="A4" s="72">
        <v>22020101</v>
      </c>
      <c r="B4" s="36" t="s">
        <v>646</v>
      </c>
      <c r="C4" s="47">
        <v>70111</v>
      </c>
      <c r="D4" s="73">
        <v>130000010000</v>
      </c>
      <c r="E4" s="47">
        <v>23510200</v>
      </c>
      <c r="F4" s="74">
        <v>2101</v>
      </c>
      <c r="G4" s="37">
        <v>10000000</v>
      </c>
      <c r="H4" s="37">
        <v>13000000</v>
      </c>
    </row>
    <row r="5" spans="1:9" ht="14.25" customHeight="1">
      <c r="A5" s="72">
        <v>22020301</v>
      </c>
      <c r="B5" s="36" t="s">
        <v>627</v>
      </c>
      <c r="C5" s="47">
        <v>70111</v>
      </c>
      <c r="D5" s="73">
        <v>130000010000</v>
      </c>
      <c r="E5" s="47">
        <v>23510200</v>
      </c>
      <c r="F5" s="74">
        <v>2101</v>
      </c>
      <c r="G5" s="37">
        <v>10000000</v>
      </c>
      <c r="H5" s="37">
        <v>13000000</v>
      </c>
    </row>
    <row r="6" spans="1:9" ht="14.25" customHeight="1">
      <c r="A6" s="72">
        <v>22020308</v>
      </c>
      <c r="B6" s="36" t="s">
        <v>706</v>
      </c>
      <c r="C6" s="47">
        <v>70111</v>
      </c>
      <c r="D6" s="73">
        <v>130000010000</v>
      </c>
      <c r="E6" s="47">
        <v>23510200</v>
      </c>
      <c r="F6" s="74">
        <v>2101</v>
      </c>
      <c r="G6" s="37">
        <v>20000000</v>
      </c>
      <c r="H6" s="37">
        <v>20000000</v>
      </c>
    </row>
    <row r="7" spans="1:9" ht="14.25" customHeight="1">
      <c r="A7" s="72">
        <v>22020401</v>
      </c>
      <c r="B7" s="36" t="s">
        <v>630</v>
      </c>
      <c r="C7" s="47">
        <v>70111</v>
      </c>
      <c r="D7" s="73">
        <v>130000010000</v>
      </c>
      <c r="E7" s="47">
        <v>23510200</v>
      </c>
      <c r="F7" s="74">
        <v>2101</v>
      </c>
      <c r="G7" s="37">
        <v>20000000</v>
      </c>
      <c r="H7" s="37">
        <v>24000000</v>
      </c>
    </row>
    <row r="8" spans="1:9" ht="14.25" customHeight="1">
      <c r="A8" s="72">
        <v>22020404</v>
      </c>
      <c r="B8" s="36" t="s">
        <v>707</v>
      </c>
      <c r="C8" s="47">
        <v>70111</v>
      </c>
      <c r="D8" s="73">
        <v>130000010000</v>
      </c>
      <c r="E8" s="47">
        <v>23510200</v>
      </c>
      <c r="F8" s="74">
        <v>2101</v>
      </c>
      <c r="G8" s="37">
        <v>10000000</v>
      </c>
      <c r="H8" s="37">
        <v>12000000</v>
      </c>
    </row>
    <row r="9" spans="1:9" ht="14.25" customHeight="1">
      <c r="A9" s="72">
        <v>22020405</v>
      </c>
      <c r="B9" s="36" t="s">
        <v>632</v>
      </c>
      <c r="C9" s="47">
        <v>70111</v>
      </c>
      <c r="D9" s="73">
        <v>130000010000</v>
      </c>
      <c r="E9" s="47">
        <v>23510200</v>
      </c>
      <c r="F9" s="74">
        <v>2101</v>
      </c>
      <c r="G9" s="37">
        <v>10000000</v>
      </c>
      <c r="H9" s="37">
        <v>2000000</v>
      </c>
    </row>
    <row r="10" spans="1:9" ht="14.25" customHeight="1">
      <c r="A10" s="72">
        <v>22020406</v>
      </c>
      <c r="B10" s="36" t="s">
        <v>633</v>
      </c>
      <c r="C10" s="47">
        <v>70111</v>
      </c>
      <c r="D10" s="73">
        <v>130000010000</v>
      </c>
      <c r="E10" s="47">
        <v>23510200</v>
      </c>
      <c r="F10" s="74">
        <v>2101</v>
      </c>
      <c r="G10" s="37">
        <v>150000000</v>
      </c>
      <c r="H10" s="37">
        <v>490000000</v>
      </c>
    </row>
    <row r="11" spans="1:9" ht="14.25" customHeight="1">
      <c r="A11" s="72">
        <v>22020501</v>
      </c>
      <c r="B11" s="36" t="s">
        <v>676</v>
      </c>
      <c r="C11" s="47">
        <v>70111</v>
      </c>
      <c r="D11" s="73">
        <v>130000010000</v>
      </c>
      <c r="E11" s="47">
        <v>23510200</v>
      </c>
      <c r="F11" s="74">
        <v>2101</v>
      </c>
      <c r="G11" s="37">
        <v>12000000</v>
      </c>
      <c r="H11" s="60" t="s">
        <v>252</v>
      </c>
    </row>
    <row r="12" spans="1:9" ht="14.25" customHeight="1">
      <c r="A12" s="72">
        <v>22020601</v>
      </c>
      <c r="B12" s="36" t="s">
        <v>634</v>
      </c>
      <c r="C12" s="47">
        <v>70111</v>
      </c>
      <c r="D12" s="73">
        <v>130000010000</v>
      </c>
      <c r="E12" s="47">
        <v>23510200</v>
      </c>
      <c r="F12" s="74">
        <v>2101</v>
      </c>
      <c r="G12" s="37">
        <v>900000000</v>
      </c>
      <c r="H12" s="37">
        <v>1525000000</v>
      </c>
    </row>
    <row r="13" spans="1:9" ht="14.25" customHeight="1">
      <c r="A13" s="72">
        <v>22020803</v>
      </c>
      <c r="B13" s="36" t="s">
        <v>635</v>
      </c>
      <c r="C13" s="47">
        <v>70111</v>
      </c>
      <c r="D13" s="73">
        <v>130000010000</v>
      </c>
      <c r="E13" s="47">
        <v>23510200</v>
      </c>
      <c r="F13" s="74">
        <v>2101</v>
      </c>
      <c r="G13" s="37">
        <v>400000000</v>
      </c>
      <c r="H13" s="37">
        <v>510000000</v>
      </c>
    </row>
    <row r="14" spans="1:9" ht="14.25" customHeight="1">
      <c r="A14" s="72">
        <v>22021002</v>
      </c>
      <c r="B14" s="36" t="s">
        <v>708</v>
      </c>
      <c r="C14" s="47">
        <v>70111</v>
      </c>
      <c r="D14" s="73">
        <v>130000010000</v>
      </c>
      <c r="E14" s="47">
        <v>23510200</v>
      </c>
      <c r="F14" s="74">
        <v>2101</v>
      </c>
      <c r="G14" s="37">
        <v>100000000</v>
      </c>
      <c r="H14" s="37">
        <v>50000000</v>
      </c>
    </row>
    <row r="15" spans="1:9" ht="14.25" customHeight="1">
      <c r="A15" s="72">
        <v>22021004</v>
      </c>
      <c r="B15" s="36" t="s">
        <v>637</v>
      </c>
      <c r="C15" s="47">
        <v>70111</v>
      </c>
      <c r="D15" s="73">
        <v>130000010000</v>
      </c>
      <c r="E15" s="47">
        <v>23510200</v>
      </c>
      <c r="F15" s="74">
        <v>2101</v>
      </c>
      <c r="G15" s="37">
        <v>2000000</v>
      </c>
      <c r="H15" s="60" t="s">
        <v>252</v>
      </c>
    </row>
    <row r="16" spans="1:9" ht="14.25" customHeight="1">
      <c r="A16" s="72">
        <v>22021007</v>
      </c>
      <c r="B16" s="36" t="s">
        <v>638</v>
      </c>
      <c r="C16" s="47">
        <v>70111</v>
      </c>
      <c r="D16" s="73">
        <v>130000010000</v>
      </c>
      <c r="E16" s="47">
        <v>23510200</v>
      </c>
      <c r="F16" s="74">
        <v>2101</v>
      </c>
      <c r="G16" s="37">
        <v>50000000</v>
      </c>
      <c r="H16" s="60" t="s">
        <v>252</v>
      </c>
    </row>
    <row r="17" spans="1:8" ht="14.25" customHeight="1">
      <c r="A17" s="72">
        <v>22021023</v>
      </c>
      <c r="B17" s="36" t="s">
        <v>639</v>
      </c>
      <c r="C17" s="47">
        <v>70111</v>
      </c>
      <c r="D17" s="73">
        <v>130000010000</v>
      </c>
      <c r="E17" s="47">
        <v>23510200</v>
      </c>
      <c r="F17" s="74">
        <v>2101</v>
      </c>
      <c r="G17" s="37">
        <v>120000000</v>
      </c>
      <c r="H17" s="60" t="s">
        <v>252</v>
      </c>
    </row>
    <row r="18" spans="1:8" ht="14.25" customHeight="1">
      <c r="A18" s="72">
        <v>22040109</v>
      </c>
      <c r="B18" s="36" t="s">
        <v>695</v>
      </c>
      <c r="C18" s="47">
        <v>70111</v>
      </c>
      <c r="D18" s="73">
        <v>130000010000</v>
      </c>
      <c r="E18" s="47">
        <v>23510200</v>
      </c>
      <c r="F18" s="74">
        <v>2101</v>
      </c>
      <c r="G18" s="37">
        <v>12000000</v>
      </c>
      <c r="H18" s="37">
        <v>12720000</v>
      </c>
    </row>
    <row r="19" spans="1:8" ht="14.25" customHeight="1">
      <c r="A19" s="50"/>
      <c r="B19" s="42" t="s">
        <v>640</v>
      </c>
      <c r="C19" s="50"/>
      <c r="D19" s="50"/>
      <c r="E19" s="50"/>
      <c r="F19" s="50"/>
      <c r="G19" s="43">
        <v>1826000000</v>
      </c>
      <c r="H19" s="43">
        <v>2671720000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709</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32010102</v>
      </c>
      <c r="B3" s="55" t="s">
        <v>710</v>
      </c>
      <c r="C3" s="54">
        <v>70111</v>
      </c>
      <c r="D3" s="70">
        <v>130000010000</v>
      </c>
      <c r="E3" s="54">
        <v>23510200</v>
      </c>
      <c r="F3" s="71">
        <v>3101</v>
      </c>
      <c r="G3" s="56">
        <v>400000000</v>
      </c>
      <c r="H3" s="56">
        <v>475000000</v>
      </c>
    </row>
    <row r="4" spans="1:9" ht="14.25" customHeight="1">
      <c r="A4" s="72">
        <v>32010108</v>
      </c>
      <c r="B4" s="36" t="s">
        <v>711</v>
      </c>
      <c r="C4" s="47">
        <v>70111</v>
      </c>
      <c r="D4" s="73">
        <v>130000010000</v>
      </c>
      <c r="E4" s="47">
        <v>23510200</v>
      </c>
      <c r="F4" s="74">
        <v>3101</v>
      </c>
      <c r="G4" s="37">
        <v>300000000</v>
      </c>
      <c r="H4" s="37">
        <v>500000000</v>
      </c>
    </row>
    <row r="5" spans="1:9" ht="14.25" customHeight="1">
      <c r="A5" s="72">
        <v>32010129</v>
      </c>
      <c r="B5" s="36" t="s">
        <v>712</v>
      </c>
      <c r="C5" s="47">
        <v>70111</v>
      </c>
      <c r="D5" s="73">
        <v>130000010000</v>
      </c>
      <c r="E5" s="47">
        <v>23510200</v>
      </c>
      <c r="F5" s="74">
        <v>3101</v>
      </c>
      <c r="G5" s="37">
        <v>5000000</v>
      </c>
      <c r="H5" s="37">
        <v>10000000</v>
      </c>
    </row>
    <row r="6" spans="1:9" ht="14.25" customHeight="1">
      <c r="A6" s="72">
        <v>32010218</v>
      </c>
      <c r="B6" s="36" t="s">
        <v>713</v>
      </c>
      <c r="C6" s="47">
        <v>70111</v>
      </c>
      <c r="D6" s="73">
        <v>130000010000</v>
      </c>
      <c r="E6" s="47">
        <v>23510200</v>
      </c>
      <c r="F6" s="74">
        <v>3101</v>
      </c>
      <c r="G6" s="37">
        <v>10000000</v>
      </c>
      <c r="H6" s="37">
        <v>10000000</v>
      </c>
    </row>
    <row r="7" spans="1:9" ht="14.25" customHeight="1">
      <c r="A7" s="72">
        <v>32010305</v>
      </c>
      <c r="B7" s="36" t="s">
        <v>714</v>
      </c>
      <c r="C7" s="47">
        <v>70111</v>
      </c>
      <c r="D7" s="73">
        <v>130000010000</v>
      </c>
      <c r="E7" s="47">
        <v>23510200</v>
      </c>
      <c r="F7" s="74">
        <v>3101</v>
      </c>
      <c r="G7" s="37">
        <v>50000000</v>
      </c>
      <c r="H7" s="37">
        <v>5000000</v>
      </c>
    </row>
    <row r="8" spans="1:9" ht="14.25" customHeight="1">
      <c r="A8" s="72">
        <v>32010405</v>
      </c>
      <c r="B8" s="36" t="s">
        <v>700</v>
      </c>
      <c r="C8" s="47">
        <v>70111</v>
      </c>
      <c r="D8" s="73">
        <v>130000010000</v>
      </c>
      <c r="E8" s="47">
        <v>23510200</v>
      </c>
      <c r="F8" s="74">
        <v>3101</v>
      </c>
      <c r="G8" s="37">
        <v>1300000000</v>
      </c>
      <c r="H8" s="37">
        <v>1445000000</v>
      </c>
    </row>
    <row r="9" spans="1:9" ht="14.25" customHeight="1">
      <c r="A9" s="72">
        <v>32010501</v>
      </c>
      <c r="B9" s="36" t="s">
        <v>701</v>
      </c>
      <c r="C9" s="47">
        <v>70111</v>
      </c>
      <c r="D9" s="73">
        <v>130000010000</v>
      </c>
      <c r="E9" s="47">
        <v>23510200</v>
      </c>
      <c r="F9" s="74">
        <v>3101</v>
      </c>
      <c r="G9" s="37">
        <v>10000000</v>
      </c>
      <c r="H9" s="37">
        <v>22000000</v>
      </c>
    </row>
    <row r="10" spans="1:9" ht="14.25" customHeight="1">
      <c r="A10" s="72">
        <v>32010601</v>
      </c>
      <c r="B10" s="36" t="s">
        <v>715</v>
      </c>
      <c r="C10" s="47">
        <v>70111</v>
      </c>
      <c r="D10" s="73">
        <v>130000010000</v>
      </c>
      <c r="E10" s="47">
        <v>23510200</v>
      </c>
      <c r="F10" s="74">
        <v>3101</v>
      </c>
      <c r="G10" s="37">
        <v>15000000</v>
      </c>
      <c r="H10" s="37">
        <v>20000000</v>
      </c>
    </row>
    <row r="11" spans="1:9" ht="14.25" customHeight="1">
      <c r="A11" s="72">
        <v>32010602</v>
      </c>
      <c r="B11" s="36" t="s">
        <v>716</v>
      </c>
      <c r="C11" s="47">
        <v>70111</v>
      </c>
      <c r="D11" s="73">
        <v>130000010000</v>
      </c>
      <c r="E11" s="47">
        <v>23510200</v>
      </c>
      <c r="F11" s="74">
        <v>3101</v>
      </c>
      <c r="G11" s="37">
        <v>30000000</v>
      </c>
      <c r="H11" s="37">
        <v>10000000</v>
      </c>
    </row>
    <row r="12" spans="1:9" ht="14.25" customHeight="1">
      <c r="A12" s="72">
        <v>32030111</v>
      </c>
      <c r="B12" s="36" t="s">
        <v>690</v>
      </c>
      <c r="C12" s="47">
        <v>70111</v>
      </c>
      <c r="D12" s="73">
        <v>130000010000</v>
      </c>
      <c r="E12" s="47">
        <v>23510200</v>
      </c>
      <c r="F12" s="74">
        <v>3101</v>
      </c>
      <c r="G12" s="37">
        <v>2000000</v>
      </c>
      <c r="H12" s="37">
        <v>2000000</v>
      </c>
    </row>
    <row r="13" spans="1:9" ht="14.25" customHeight="1">
      <c r="A13" s="72">
        <v>32030115</v>
      </c>
      <c r="B13" s="36" t="s">
        <v>717</v>
      </c>
      <c r="C13" s="47">
        <v>70111</v>
      </c>
      <c r="D13" s="73">
        <v>130000010000</v>
      </c>
      <c r="E13" s="47">
        <v>23510200</v>
      </c>
      <c r="F13" s="74">
        <v>3101</v>
      </c>
      <c r="G13" s="37">
        <v>459000000</v>
      </c>
      <c r="H13" s="37">
        <v>100000000</v>
      </c>
    </row>
    <row r="14" spans="1:9" ht="14.25" customHeight="1">
      <c r="A14" s="50"/>
      <c r="B14" s="42" t="s">
        <v>612</v>
      </c>
      <c r="C14" s="50"/>
      <c r="D14" s="50"/>
      <c r="E14" s="50"/>
      <c r="F14" s="50"/>
      <c r="G14" s="43">
        <v>2581000000</v>
      </c>
      <c r="H14" s="43">
        <v>2599000000</v>
      </c>
    </row>
    <row r="15" spans="1:9" ht="48.5" customHeight="1">
      <c r="A15" s="157" t="s">
        <v>718</v>
      </c>
      <c r="B15" s="157"/>
      <c r="C15" s="157"/>
      <c r="D15" s="157"/>
      <c r="E15" s="157"/>
      <c r="F15" s="157"/>
      <c r="G15" s="157"/>
      <c r="H15" s="157"/>
      <c r="I15" s="157"/>
    </row>
    <row r="16" spans="1:9" ht="28.5" customHeight="1">
      <c r="A16" s="113" t="s">
        <v>719</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22020102</v>
      </c>
      <c r="B18" s="55" t="s">
        <v>622</v>
      </c>
      <c r="C18" s="54">
        <v>70111</v>
      </c>
      <c r="D18" s="70">
        <v>130000010000</v>
      </c>
      <c r="E18" s="54">
        <v>23510200</v>
      </c>
      <c r="F18" s="71">
        <v>2101</v>
      </c>
      <c r="G18" s="56">
        <v>150000</v>
      </c>
      <c r="H18" s="56">
        <v>150000</v>
      </c>
    </row>
    <row r="19" spans="1:8" ht="14.25" customHeight="1">
      <c r="A19" s="72">
        <v>22020301</v>
      </c>
      <c r="B19" s="36" t="s">
        <v>627</v>
      </c>
      <c r="C19" s="47">
        <v>70111</v>
      </c>
      <c r="D19" s="73">
        <v>130000010000</v>
      </c>
      <c r="E19" s="47">
        <v>23510200</v>
      </c>
      <c r="F19" s="74">
        <v>2101</v>
      </c>
      <c r="G19" s="37">
        <v>100000</v>
      </c>
      <c r="H19" s="37">
        <v>100000</v>
      </c>
    </row>
    <row r="20" spans="1:8" ht="14.25" customHeight="1">
      <c r="A20" s="72">
        <v>22020406</v>
      </c>
      <c r="B20" s="36" t="s">
        <v>633</v>
      </c>
      <c r="C20" s="47">
        <v>70111</v>
      </c>
      <c r="D20" s="73">
        <v>130000010000</v>
      </c>
      <c r="E20" s="47">
        <v>23510200</v>
      </c>
      <c r="F20" s="74">
        <v>2101</v>
      </c>
      <c r="G20" s="37">
        <v>340000</v>
      </c>
      <c r="H20" s="37">
        <v>340000</v>
      </c>
    </row>
    <row r="21" spans="1:8" ht="28.5" customHeight="1">
      <c r="A21" s="75">
        <v>22020901</v>
      </c>
      <c r="B21" s="59" t="s">
        <v>720</v>
      </c>
      <c r="C21" s="51">
        <v>70111</v>
      </c>
      <c r="D21" s="76">
        <v>130000010000</v>
      </c>
      <c r="E21" s="51">
        <v>23510200</v>
      </c>
      <c r="F21" s="77">
        <v>2101</v>
      </c>
      <c r="G21" s="86" t="s">
        <v>721</v>
      </c>
      <c r="H21" s="86" t="s">
        <v>721</v>
      </c>
    </row>
  </sheetData>
  <mergeCells count="3">
    <mergeCell ref="A1:I1"/>
    <mergeCell ref="A15:I15"/>
    <mergeCell ref="A16:I16"/>
  </mergeCells>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722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70111</v>
      </c>
      <c r="D3" s="70">
        <v>90000010000</v>
      </c>
      <c r="E3" s="54">
        <v>23510200</v>
      </c>
      <c r="F3" s="71">
        <v>2101</v>
      </c>
      <c r="G3" s="56">
        <v>125000</v>
      </c>
      <c r="H3" s="56">
        <v>125000</v>
      </c>
    </row>
    <row r="4" spans="1:9" ht="14.25" customHeight="1">
      <c r="A4" s="72">
        <v>22020301</v>
      </c>
      <c r="B4" s="36" t="s">
        <v>627</v>
      </c>
      <c r="C4" s="47">
        <v>70111</v>
      </c>
      <c r="D4" s="73">
        <v>90000010000</v>
      </c>
      <c r="E4" s="47">
        <v>23510200</v>
      </c>
      <c r="F4" s="74">
        <v>2101</v>
      </c>
      <c r="G4" s="37">
        <v>70000</v>
      </c>
      <c r="H4" s="37">
        <v>70000</v>
      </c>
    </row>
    <row r="5" spans="1:9" ht="14.25" customHeight="1">
      <c r="A5" s="72">
        <v>22020406</v>
      </c>
      <c r="B5" s="36" t="s">
        <v>633</v>
      </c>
      <c r="C5" s="47">
        <v>70111</v>
      </c>
      <c r="D5" s="73">
        <v>90000010000</v>
      </c>
      <c r="E5" s="47">
        <v>23510200</v>
      </c>
      <c r="F5" s="74">
        <v>2101</v>
      </c>
      <c r="G5" s="37">
        <v>100000</v>
      </c>
      <c r="H5" s="37">
        <v>100000</v>
      </c>
    </row>
    <row r="6" spans="1:9" ht="28.5" customHeight="1">
      <c r="A6" s="75">
        <v>22020901</v>
      </c>
      <c r="B6" s="59" t="s">
        <v>720</v>
      </c>
      <c r="C6" s="51">
        <v>70111</v>
      </c>
      <c r="D6" s="76">
        <v>90000010000</v>
      </c>
      <c r="E6" s="51">
        <v>23510200</v>
      </c>
      <c r="F6" s="77">
        <v>2101</v>
      </c>
      <c r="G6" s="78" t="s">
        <v>723</v>
      </c>
      <c r="H6" s="78" t="s">
        <v>723</v>
      </c>
    </row>
    <row r="7" spans="1:9" ht="28.5" customHeight="1">
      <c r="A7" s="113" t="s">
        <v>724</v>
      </c>
      <c r="B7" s="113"/>
      <c r="C7" s="113"/>
      <c r="D7" s="113"/>
      <c r="E7" s="113"/>
      <c r="F7" s="113"/>
      <c r="G7" s="113"/>
      <c r="H7" s="113"/>
      <c r="I7" s="113"/>
    </row>
    <row r="8" spans="1:9" ht="36.75" customHeight="1">
      <c r="A8" s="62" t="s">
        <v>221</v>
      </c>
      <c r="B8" s="23" t="s">
        <v>222</v>
      </c>
      <c r="C8" s="61" t="s">
        <v>614</v>
      </c>
      <c r="D8" s="62" t="s">
        <v>615</v>
      </c>
      <c r="E8" s="61" t="s">
        <v>616</v>
      </c>
      <c r="F8" s="61" t="s">
        <v>617</v>
      </c>
      <c r="G8" s="24" t="s">
        <v>618</v>
      </c>
      <c r="H8" s="24" t="s">
        <v>619</v>
      </c>
    </row>
    <row r="9" spans="1:9" ht="14.25" customHeight="1">
      <c r="A9" s="69">
        <v>22020102</v>
      </c>
      <c r="B9" s="55" t="s">
        <v>622</v>
      </c>
      <c r="C9" s="54">
        <v>70111</v>
      </c>
      <c r="D9" s="70">
        <v>130000010000</v>
      </c>
      <c r="E9" s="54">
        <v>23510200</v>
      </c>
      <c r="F9" s="71">
        <v>2101</v>
      </c>
      <c r="G9" s="56">
        <v>50000</v>
      </c>
      <c r="H9" s="56">
        <v>50000</v>
      </c>
    </row>
    <row r="10" spans="1:9" ht="14.25" customHeight="1">
      <c r="A10" s="72">
        <v>22020301</v>
      </c>
      <c r="B10" s="36" t="s">
        <v>627</v>
      </c>
      <c r="C10" s="47">
        <v>70111</v>
      </c>
      <c r="D10" s="73">
        <v>130000010000</v>
      </c>
      <c r="E10" s="47">
        <v>23510200</v>
      </c>
      <c r="F10" s="74">
        <v>2101</v>
      </c>
      <c r="G10" s="37">
        <v>40000</v>
      </c>
      <c r="H10" s="37">
        <v>40000</v>
      </c>
    </row>
    <row r="11" spans="1:9" ht="14.25" customHeight="1">
      <c r="A11" s="72">
        <v>22020406</v>
      </c>
      <c r="B11" s="36" t="s">
        <v>633</v>
      </c>
      <c r="C11" s="47">
        <v>70111</v>
      </c>
      <c r="D11" s="73">
        <v>130000010000</v>
      </c>
      <c r="E11" s="47">
        <v>23510200</v>
      </c>
      <c r="F11" s="74">
        <v>2101</v>
      </c>
      <c r="G11" s="37">
        <v>25000</v>
      </c>
      <c r="H11" s="37">
        <v>25000</v>
      </c>
    </row>
    <row r="12" spans="1:9" ht="28.5" customHeight="1">
      <c r="A12" s="75">
        <v>22020901</v>
      </c>
      <c r="B12" s="59" t="s">
        <v>720</v>
      </c>
      <c r="C12" s="51">
        <v>70111</v>
      </c>
      <c r="D12" s="76">
        <v>130000010000</v>
      </c>
      <c r="E12" s="51">
        <v>23510200</v>
      </c>
      <c r="F12" s="77">
        <v>2101</v>
      </c>
      <c r="G12" s="78" t="s">
        <v>725</v>
      </c>
      <c r="H12" s="78" t="s">
        <v>725</v>
      </c>
    </row>
    <row r="13" spans="1:9" ht="28.5" customHeight="1">
      <c r="A13" s="113" t="s">
        <v>726</v>
      </c>
      <c r="B13" s="113"/>
      <c r="C13" s="113"/>
      <c r="D13" s="113"/>
      <c r="E13" s="113"/>
      <c r="F13" s="113"/>
      <c r="G13" s="113"/>
      <c r="H13" s="113"/>
      <c r="I13" s="113"/>
    </row>
    <row r="14" spans="1:9" ht="36.75" customHeight="1">
      <c r="A14" s="62" t="s">
        <v>221</v>
      </c>
      <c r="B14" s="23" t="s">
        <v>222</v>
      </c>
      <c r="C14" s="61" t="s">
        <v>614</v>
      </c>
      <c r="D14" s="62" t="s">
        <v>615</v>
      </c>
      <c r="E14" s="61" t="s">
        <v>616</v>
      </c>
      <c r="F14" s="61" t="s">
        <v>617</v>
      </c>
      <c r="G14" s="24" t="s">
        <v>618</v>
      </c>
      <c r="H14" s="24" t="s">
        <v>619</v>
      </c>
    </row>
    <row r="15" spans="1:9" ht="14.25" customHeight="1">
      <c r="A15" s="69">
        <v>22020102</v>
      </c>
      <c r="B15" s="55" t="s">
        <v>622</v>
      </c>
      <c r="C15" s="54">
        <v>70111</v>
      </c>
      <c r="D15" s="70">
        <v>130000010000</v>
      </c>
      <c r="E15" s="54">
        <v>23510200</v>
      </c>
      <c r="F15" s="71">
        <v>2101</v>
      </c>
      <c r="G15" s="56">
        <v>125000</v>
      </c>
      <c r="H15" s="56">
        <v>125000</v>
      </c>
    </row>
    <row r="16" spans="1:9" ht="14.25" customHeight="1">
      <c r="A16" s="72">
        <v>22020301</v>
      </c>
      <c r="B16" s="36" t="s">
        <v>627</v>
      </c>
      <c r="C16" s="47">
        <v>70111</v>
      </c>
      <c r="D16" s="73">
        <v>130000010000</v>
      </c>
      <c r="E16" s="47">
        <v>23510200</v>
      </c>
      <c r="F16" s="74">
        <v>2101</v>
      </c>
      <c r="G16" s="37">
        <v>70000</v>
      </c>
      <c r="H16" s="37">
        <v>70000</v>
      </c>
    </row>
    <row r="17" spans="1:8" ht="14.25" customHeight="1">
      <c r="A17" s="72">
        <v>22020406</v>
      </c>
      <c r="B17" s="36" t="s">
        <v>633</v>
      </c>
      <c r="C17" s="47">
        <v>70111</v>
      </c>
      <c r="D17" s="73">
        <v>130000010000</v>
      </c>
      <c r="E17" s="47">
        <v>23510200</v>
      </c>
      <c r="F17" s="74">
        <v>2101</v>
      </c>
      <c r="G17" s="37">
        <v>100000</v>
      </c>
      <c r="H17" s="37">
        <v>100000</v>
      </c>
    </row>
    <row r="18" spans="1:8" ht="28.5" customHeight="1">
      <c r="A18" s="75">
        <v>22020901</v>
      </c>
      <c r="B18" s="59" t="s">
        <v>720</v>
      </c>
      <c r="C18" s="51">
        <v>70111</v>
      </c>
      <c r="D18" s="76">
        <v>130000010000</v>
      </c>
      <c r="E18" s="51">
        <v>23510200</v>
      </c>
      <c r="F18" s="77">
        <v>2101</v>
      </c>
      <c r="G18" s="78" t="s">
        <v>723</v>
      </c>
      <c r="H18" s="78" t="s">
        <v>723</v>
      </c>
    </row>
  </sheetData>
  <mergeCells count="3">
    <mergeCell ref="A1:I1"/>
    <mergeCell ref="A7:I7"/>
    <mergeCell ref="A13:I13"/>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727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70111</v>
      </c>
      <c r="D3" s="70">
        <v>130000010000</v>
      </c>
      <c r="E3" s="54">
        <v>23510200</v>
      </c>
      <c r="F3" s="71">
        <v>2101</v>
      </c>
      <c r="G3" s="56">
        <v>1200000</v>
      </c>
      <c r="H3" s="56">
        <v>1000000</v>
      </c>
    </row>
    <row r="4" spans="1:9" ht="14.25" customHeight="1">
      <c r="A4" s="72">
        <v>22020301</v>
      </c>
      <c r="B4" s="36" t="s">
        <v>627</v>
      </c>
      <c r="C4" s="47">
        <v>70111</v>
      </c>
      <c r="D4" s="73">
        <v>130000010000</v>
      </c>
      <c r="E4" s="47">
        <v>23510200</v>
      </c>
      <c r="F4" s="74">
        <v>2101</v>
      </c>
      <c r="G4" s="37">
        <v>1550000</v>
      </c>
      <c r="H4" s="37">
        <v>390000</v>
      </c>
    </row>
    <row r="5" spans="1:9" ht="14.25" customHeight="1">
      <c r="A5" s="72">
        <v>22020406</v>
      </c>
      <c r="B5" s="36" t="s">
        <v>633</v>
      </c>
      <c r="C5" s="47">
        <v>70111</v>
      </c>
      <c r="D5" s="73">
        <v>130000010000</v>
      </c>
      <c r="E5" s="47">
        <v>23510200</v>
      </c>
      <c r="F5" s="74">
        <v>2101</v>
      </c>
      <c r="G5" s="37">
        <v>2000000</v>
      </c>
      <c r="H5" s="37">
        <v>1000000</v>
      </c>
    </row>
    <row r="6" spans="1:9" ht="28.5" customHeight="1">
      <c r="A6" s="75">
        <v>22020901</v>
      </c>
      <c r="B6" s="59" t="s">
        <v>720</v>
      </c>
      <c r="C6" s="51">
        <v>70111</v>
      </c>
      <c r="D6" s="76">
        <v>130000010000</v>
      </c>
      <c r="E6" s="51">
        <v>23510200</v>
      </c>
      <c r="F6" s="77">
        <v>2101</v>
      </c>
      <c r="G6" s="78" t="s">
        <v>728</v>
      </c>
      <c r="H6" s="78" t="s">
        <v>729</v>
      </c>
    </row>
    <row r="7" spans="1:9" ht="28.5" customHeight="1">
      <c r="A7" s="113" t="s">
        <v>730</v>
      </c>
      <c r="B7" s="113"/>
      <c r="C7" s="113"/>
      <c r="D7" s="113"/>
      <c r="E7" s="113"/>
      <c r="F7" s="113"/>
      <c r="G7" s="113"/>
      <c r="H7" s="113"/>
      <c r="I7" s="113"/>
    </row>
    <row r="8" spans="1:9" ht="36.75" customHeight="1">
      <c r="A8" s="62" t="s">
        <v>221</v>
      </c>
      <c r="B8" s="23" t="s">
        <v>222</v>
      </c>
      <c r="C8" s="61" t="s">
        <v>614</v>
      </c>
      <c r="D8" s="62" t="s">
        <v>615</v>
      </c>
      <c r="E8" s="61" t="s">
        <v>616</v>
      </c>
      <c r="F8" s="61" t="s">
        <v>617</v>
      </c>
      <c r="G8" s="24" t="s">
        <v>618</v>
      </c>
      <c r="H8" s="24" t="s">
        <v>619</v>
      </c>
    </row>
    <row r="9" spans="1:9" ht="14.25" customHeight="1">
      <c r="A9" s="69">
        <v>22020102</v>
      </c>
      <c r="B9" s="55" t="s">
        <v>622</v>
      </c>
      <c r="C9" s="54">
        <v>70111</v>
      </c>
      <c r="D9" s="70">
        <v>130000010000</v>
      </c>
      <c r="E9" s="54">
        <v>23510200</v>
      </c>
      <c r="F9" s="71">
        <v>2101</v>
      </c>
      <c r="G9" s="56">
        <v>2000000</v>
      </c>
      <c r="H9" s="56">
        <v>2000000</v>
      </c>
    </row>
    <row r="10" spans="1:9" ht="14.25" customHeight="1">
      <c r="A10" s="72">
        <v>22020301</v>
      </c>
      <c r="B10" s="36" t="s">
        <v>627</v>
      </c>
      <c r="C10" s="47">
        <v>70111</v>
      </c>
      <c r="D10" s="73">
        <v>130000010000</v>
      </c>
      <c r="E10" s="47">
        <v>23510200</v>
      </c>
      <c r="F10" s="74">
        <v>2101</v>
      </c>
      <c r="G10" s="37">
        <v>2000000</v>
      </c>
      <c r="H10" s="37">
        <v>2000000</v>
      </c>
    </row>
    <row r="11" spans="1:9" ht="14.25" customHeight="1">
      <c r="A11" s="72">
        <v>22020406</v>
      </c>
      <c r="B11" s="36" t="s">
        <v>633</v>
      </c>
      <c r="C11" s="47">
        <v>70111</v>
      </c>
      <c r="D11" s="73">
        <v>130000010000</v>
      </c>
      <c r="E11" s="47">
        <v>23510200</v>
      </c>
      <c r="F11" s="74">
        <v>2101</v>
      </c>
      <c r="G11" s="37">
        <v>2512000</v>
      </c>
      <c r="H11" s="37">
        <v>1900000</v>
      </c>
    </row>
    <row r="12" spans="1:9" ht="28.5" customHeight="1">
      <c r="A12" s="75">
        <v>22020901</v>
      </c>
      <c r="B12" s="59" t="s">
        <v>720</v>
      </c>
      <c r="C12" s="51">
        <v>70111</v>
      </c>
      <c r="D12" s="76">
        <v>130000010000</v>
      </c>
      <c r="E12" s="51">
        <v>23510200</v>
      </c>
      <c r="F12" s="77">
        <v>2101</v>
      </c>
      <c r="G12" s="78" t="s">
        <v>731</v>
      </c>
      <c r="H12" s="78" t="s">
        <v>732</v>
      </c>
    </row>
    <row r="13" spans="1:9" ht="28.5" customHeight="1">
      <c r="A13" s="113" t="s">
        <v>733</v>
      </c>
      <c r="B13" s="113"/>
      <c r="C13" s="113"/>
      <c r="D13" s="113"/>
      <c r="E13" s="113"/>
      <c r="F13" s="113"/>
      <c r="G13" s="113"/>
      <c r="H13" s="113"/>
      <c r="I13" s="113"/>
    </row>
    <row r="14" spans="1:9" ht="36.75" customHeight="1">
      <c r="A14" s="62" t="s">
        <v>221</v>
      </c>
      <c r="B14" s="23" t="s">
        <v>222</v>
      </c>
      <c r="C14" s="61" t="s">
        <v>614</v>
      </c>
      <c r="D14" s="62" t="s">
        <v>615</v>
      </c>
      <c r="E14" s="61" t="s">
        <v>616</v>
      </c>
      <c r="F14" s="61" t="s">
        <v>617</v>
      </c>
      <c r="G14" s="24" t="s">
        <v>618</v>
      </c>
      <c r="H14" s="24" t="s">
        <v>619</v>
      </c>
    </row>
    <row r="15" spans="1:9" ht="14.25" customHeight="1">
      <c r="A15" s="69">
        <v>22020102</v>
      </c>
      <c r="B15" s="55" t="s">
        <v>622</v>
      </c>
      <c r="C15" s="54">
        <v>70111</v>
      </c>
      <c r="D15" s="70">
        <v>130000010000</v>
      </c>
      <c r="E15" s="54">
        <v>23510200</v>
      </c>
      <c r="F15" s="71">
        <v>2101</v>
      </c>
      <c r="G15" s="56">
        <v>6000000</v>
      </c>
      <c r="H15" s="56">
        <v>6000000</v>
      </c>
    </row>
    <row r="16" spans="1:9" ht="14.25" customHeight="1">
      <c r="A16" s="72">
        <v>22020301</v>
      </c>
      <c r="B16" s="36" t="s">
        <v>627</v>
      </c>
      <c r="C16" s="47">
        <v>70111</v>
      </c>
      <c r="D16" s="73">
        <v>130000010000</v>
      </c>
      <c r="E16" s="47">
        <v>23510200</v>
      </c>
      <c r="F16" s="74">
        <v>2101</v>
      </c>
      <c r="G16" s="37">
        <v>10000000</v>
      </c>
      <c r="H16" s="37">
        <v>10000000</v>
      </c>
    </row>
    <row r="17" spans="1:8" ht="14.25" customHeight="1">
      <c r="A17" s="72">
        <v>22020406</v>
      </c>
      <c r="B17" s="36" t="s">
        <v>633</v>
      </c>
      <c r="C17" s="47">
        <v>70111</v>
      </c>
      <c r="D17" s="73">
        <v>130000010000</v>
      </c>
      <c r="E17" s="47">
        <v>23510200</v>
      </c>
      <c r="F17" s="74">
        <v>2101</v>
      </c>
      <c r="G17" s="37">
        <v>5500000</v>
      </c>
      <c r="H17" s="37">
        <v>5500000</v>
      </c>
    </row>
    <row r="18" spans="1:8" ht="28.5" customHeight="1">
      <c r="A18" s="75">
        <v>22020901</v>
      </c>
      <c r="B18" s="59" t="s">
        <v>720</v>
      </c>
      <c r="C18" s="51">
        <v>70111</v>
      </c>
      <c r="D18" s="76">
        <v>130000010000</v>
      </c>
      <c r="E18" s="51">
        <v>23510200</v>
      </c>
      <c r="F18" s="77">
        <v>2101</v>
      </c>
      <c r="G18" s="78" t="s">
        <v>734</v>
      </c>
      <c r="H18" s="78" t="s">
        <v>734</v>
      </c>
    </row>
  </sheetData>
  <mergeCells count="3">
    <mergeCell ref="A1:I1"/>
    <mergeCell ref="A7:I7"/>
    <mergeCell ref="A13:I13"/>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735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70111</v>
      </c>
      <c r="D3" s="70">
        <v>130000010000</v>
      </c>
      <c r="E3" s="54">
        <v>23510200</v>
      </c>
      <c r="F3" s="71">
        <v>2101</v>
      </c>
      <c r="G3" s="56">
        <v>900000</v>
      </c>
      <c r="H3" s="56">
        <v>900000</v>
      </c>
    </row>
    <row r="4" spans="1:9" ht="14.25" customHeight="1">
      <c r="A4" s="72">
        <v>22020301</v>
      </c>
      <c r="B4" s="36" t="s">
        <v>627</v>
      </c>
      <c r="C4" s="47">
        <v>70111</v>
      </c>
      <c r="D4" s="73">
        <v>130000010000</v>
      </c>
      <c r="E4" s="47">
        <v>23510200</v>
      </c>
      <c r="F4" s="74">
        <v>2101</v>
      </c>
      <c r="G4" s="37">
        <v>450000</v>
      </c>
      <c r="H4" s="37">
        <v>450000</v>
      </c>
    </row>
    <row r="5" spans="1:9" ht="14.25" customHeight="1">
      <c r="A5" s="72">
        <v>22020406</v>
      </c>
      <c r="B5" s="36" t="s">
        <v>633</v>
      </c>
      <c r="C5" s="47">
        <v>70111</v>
      </c>
      <c r="D5" s="73">
        <v>130000010000</v>
      </c>
      <c r="E5" s="47">
        <v>23510200</v>
      </c>
      <c r="F5" s="74">
        <v>2101</v>
      </c>
      <c r="G5" s="37">
        <v>1000000</v>
      </c>
      <c r="H5" s="37">
        <v>1000000</v>
      </c>
    </row>
    <row r="6" spans="1:9" ht="28.5" customHeight="1">
      <c r="A6" s="75">
        <v>22020901</v>
      </c>
      <c r="B6" s="59" t="s">
        <v>720</v>
      </c>
      <c r="C6" s="51">
        <v>70111</v>
      </c>
      <c r="D6" s="76">
        <v>130000010000</v>
      </c>
      <c r="E6" s="51">
        <v>23510200</v>
      </c>
      <c r="F6" s="77">
        <v>2101</v>
      </c>
      <c r="G6" s="78" t="s">
        <v>736</v>
      </c>
      <c r="H6" s="78" t="s">
        <v>736</v>
      </c>
    </row>
    <row r="7" spans="1:9" ht="21.25" customHeight="1">
      <c r="A7" s="157" t="s">
        <v>737</v>
      </c>
      <c r="B7" s="157"/>
      <c r="C7" s="157"/>
      <c r="D7" s="157"/>
      <c r="E7" s="157"/>
      <c r="F7" s="157"/>
      <c r="G7" s="157"/>
      <c r="H7" s="157"/>
      <c r="I7" s="157"/>
    </row>
    <row r="8" spans="1:9" ht="36.75" customHeight="1">
      <c r="A8" s="62" t="s">
        <v>221</v>
      </c>
      <c r="B8" s="23" t="s">
        <v>222</v>
      </c>
      <c r="C8" s="61" t="s">
        <v>614</v>
      </c>
      <c r="D8" s="62" t="s">
        <v>615</v>
      </c>
      <c r="E8" s="61" t="s">
        <v>616</v>
      </c>
      <c r="F8" s="61" t="s">
        <v>617</v>
      </c>
      <c r="G8" s="24" t="s">
        <v>618</v>
      </c>
      <c r="H8" s="24" t="s">
        <v>619</v>
      </c>
    </row>
    <row r="9" spans="1:9" ht="14.25" customHeight="1">
      <c r="A9" s="69">
        <v>22020101</v>
      </c>
      <c r="B9" s="55" t="s">
        <v>646</v>
      </c>
      <c r="C9" s="54">
        <v>70740</v>
      </c>
      <c r="D9" s="70">
        <v>40000020000</v>
      </c>
      <c r="E9" s="54">
        <v>23540000</v>
      </c>
      <c r="F9" s="71">
        <v>2101</v>
      </c>
      <c r="G9" s="56">
        <v>540000</v>
      </c>
      <c r="H9" s="56">
        <v>540000</v>
      </c>
    </row>
    <row r="10" spans="1:9" ht="14.25" customHeight="1">
      <c r="A10" s="72">
        <v>22020102</v>
      </c>
      <c r="B10" s="36" t="s">
        <v>622</v>
      </c>
      <c r="C10" s="47">
        <v>70740</v>
      </c>
      <c r="D10" s="73">
        <v>40000020000</v>
      </c>
      <c r="E10" s="47">
        <v>23540000</v>
      </c>
      <c r="F10" s="74">
        <v>2101</v>
      </c>
      <c r="G10" s="37">
        <v>2000000</v>
      </c>
      <c r="H10" s="37">
        <v>8000000</v>
      </c>
    </row>
    <row r="11" spans="1:9" ht="14.25" customHeight="1">
      <c r="A11" s="72">
        <v>22020301</v>
      </c>
      <c r="B11" s="36" t="s">
        <v>627</v>
      </c>
      <c r="C11" s="47">
        <v>70740</v>
      </c>
      <c r="D11" s="73">
        <v>40000020000</v>
      </c>
      <c r="E11" s="47">
        <v>23540000</v>
      </c>
      <c r="F11" s="74">
        <v>2101</v>
      </c>
      <c r="G11" s="37">
        <v>440000</v>
      </c>
      <c r="H11" s="37">
        <v>440000</v>
      </c>
    </row>
    <row r="12" spans="1:9" ht="14.25" customHeight="1">
      <c r="A12" s="72">
        <v>22020305</v>
      </c>
      <c r="B12" s="36" t="s">
        <v>738</v>
      </c>
      <c r="C12" s="47">
        <v>70740</v>
      </c>
      <c r="D12" s="73">
        <v>40000020000</v>
      </c>
      <c r="E12" s="47">
        <v>23540000</v>
      </c>
      <c r="F12" s="74">
        <v>2101</v>
      </c>
      <c r="G12" s="37">
        <v>4000000</v>
      </c>
      <c r="H12" s="37">
        <v>8000000</v>
      </c>
    </row>
    <row r="13" spans="1:9" ht="14.25" customHeight="1">
      <c r="A13" s="72">
        <v>22020307</v>
      </c>
      <c r="B13" s="36" t="s">
        <v>628</v>
      </c>
      <c r="C13" s="47">
        <v>70740</v>
      </c>
      <c r="D13" s="73">
        <v>40000020000</v>
      </c>
      <c r="E13" s="47">
        <v>23540000</v>
      </c>
      <c r="F13" s="74">
        <v>2101</v>
      </c>
      <c r="G13" s="37">
        <v>20000000</v>
      </c>
      <c r="H13" s="37">
        <v>800000</v>
      </c>
    </row>
    <row r="14" spans="1:9" ht="14.25" customHeight="1">
      <c r="A14" s="72">
        <v>22020311</v>
      </c>
      <c r="B14" s="36" t="s">
        <v>739</v>
      </c>
      <c r="C14" s="47">
        <v>70740</v>
      </c>
      <c r="D14" s="73">
        <v>40000020000</v>
      </c>
      <c r="E14" s="47">
        <v>23540000</v>
      </c>
      <c r="F14" s="74">
        <v>2101</v>
      </c>
      <c r="G14" s="37">
        <v>5600000</v>
      </c>
      <c r="H14" s="37">
        <v>7000000</v>
      </c>
    </row>
    <row r="15" spans="1:9" ht="14.25" customHeight="1">
      <c r="A15" s="72">
        <v>22020401</v>
      </c>
      <c r="B15" s="36" t="s">
        <v>630</v>
      </c>
      <c r="C15" s="47">
        <v>70740</v>
      </c>
      <c r="D15" s="73">
        <v>40000020000</v>
      </c>
      <c r="E15" s="47">
        <v>23540000</v>
      </c>
      <c r="F15" s="74">
        <v>2101</v>
      </c>
      <c r="G15" s="37">
        <v>260000</v>
      </c>
      <c r="H15" s="37">
        <v>260000</v>
      </c>
    </row>
    <row r="16" spans="1:9" ht="14.25" customHeight="1">
      <c r="A16" s="72">
        <v>22020406</v>
      </c>
      <c r="B16" s="36" t="s">
        <v>633</v>
      </c>
      <c r="C16" s="47">
        <v>70740</v>
      </c>
      <c r="D16" s="73">
        <v>40000020000</v>
      </c>
      <c r="E16" s="47">
        <v>23540000</v>
      </c>
      <c r="F16" s="74">
        <v>2101</v>
      </c>
      <c r="G16" s="37">
        <v>2000000</v>
      </c>
      <c r="H16" s="37">
        <v>8000000</v>
      </c>
    </row>
    <row r="17" spans="1:9" ht="14.25" customHeight="1">
      <c r="A17" s="72">
        <v>22020501</v>
      </c>
      <c r="B17" s="36" t="s">
        <v>676</v>
      </c>
      <c r="C17" s="47">
        <v>70740</v>
      </c>
      <c r="D17" s="73">
        <v>40000020000</v>
      </c>
      <c r="E17" s="47">
        <v>23540000</v>
      </c>
      <c r="F17" s="74">
        <v>2101</v>
      </c>
      <c r="G17" s="37">
        <v>8000000</v>
      </c>
      <c r="H17" s="37">
        <v>10295000</v>
      </c>
    </row>
    <row r="18" spans="1:9" ht="14.25" customHeight="1">
      <c r="A18" s="72">
        <v>22020801</v>
      </c>
      <c r="B18" s="36" t="s">
        <v>647</v>
      </c>
      <c r="C18" s="47">
        <v>70740</v>
      </c>
      <c r="D18" s="73">
        <v>40000020000</v>
      </c>
      <c r="E18" s="47">
        <v>23540000</v>
      </c>
      <c r="F18" s="74">
        <v>2101</v>
      </c>
      <c r="G18" s="37">
        <v>400000</v>
      </c>
      <c r="H18" s="37">
        <v>400000</v>
      </c>
    </row>
    <row r="19" spans="1:9" ht="14.25" customHeight="1">
      <c r="A19" s="72">
        <v>22020901</v>
      </c>
      <c r="B19" s="36" t="s">
        <v>648</v>
      </c>
      <c r="C19" s="47">
        <v>70740</v>
      </c>
      <c r="D19" s="73">
        <v>40000020000</v>
      </c>
      <c r="E19" s="47">
        <v>23540000</v>
      </c>
      <c r="F19" s="74">
        <v>2101</v>
      </c>
      <c r="G19" s="37">
        <v>125000</v>
      </c>
      <c r="H19" s="37">
        <v>125000</v>
      </c>
    </row>
    <row r="20" spans="1:9" ht="14.25" customHeight="1">
      <c r="A20" s="72">
        <v>22021004</v>
      </c>
      <c r="B20" s="36" t="s">
        <v>637</v>
      </c>
      <c r="C20" s="47">
        <v>70740</v>
      </c>
      <c r="D20" s="73">
        <v>40000020000</v>
      </c>
      <c r="E20" s="47">
        <v>23540000</v>
      </c>
      <c r="F20" s="74">
        <v>2101</v>
      </c>
      <c r="G20" s="37">
        <v>340000</v>
      </c>
      <c r="H20" s="37">
        <v>340000</v>
      </c>
    </row>
    <row r="21" spans="1:9" ht="14.25" customHeight="1">
      <c r="A21" s="50"/>
      <c r="B21" s="42" t="s">
        <v>640</v>
      </c>
      <c r="C21" s="50"/>
      <c r="D21" s="50"/>
      <c r="E21" s="50"/>
      <c r="F21" s="50"/>
      <c r="G21" s="43">
        <v>43705000</v>
      </c>
      <c r="H21" s="43">
        <v>44200000</v>
      </c>
    </row>
    <row r="22" spans="1:9" ht="28.5" customHeight="1">
      <c r="A22" s="113" t="s">
        <v>740</v>
      </c>
      <c r="B22" s="113"/>
      <c r="C22" s="113"/>
      <c r="D22" s="113"/>
      <c r="E22" s="113"/>
      <c r="F22" s="113"/>
      <c r="G22" s="113"/>
      <c r="H22" s="113"/>
      <c r="I22" s="113"/>
    </row>
    <row r="23" spans="1:9" ht="36.75" customHeight="1">
      <c r="A23" s="62" t="s">
        <v>221</v>
      </c>
      <c r="B23" s="23" t="s">
        <v>222</v>
      </c>
      <c r="C23" s="61" t="s">
        <v>614</v>
      </c>
      <c r="D23" s="62" t="s">
        <v>615</v>
      </c>
      <c r="E23" s="61" t="s">
        <v>616</v>
      </c>
      <c r="F23" s="61" t="s">
        <v>617</v>
      </c>
      <c r="G23" s="24" t="s">
        <v>618</v>
      </c>
      <c r="H23" s="24" t="s">
        <v>619</v>
      </c>
    </row>
    <row r="24" spans="1:9" ht="14.25" customHeight="1">
      <c r="A24" s="69">
        <v>32010311</v>
      </c>
      <c r="B24" s="55" t="s">
        <v>689</v>
      </c>
      <c r="C24" s="54">
        <v>70740</v>
      </c>
      <c r="D24" s="70">
        <v>40000020000</v>
      </c>
      <c r="E24" s="54">
        <v>23540000</v>
      </c>
      <c r="F24" s="71">
        <v>3101</v>
      </c>
      <c r="G24" s="56">
        <v>2000000</v>
      </c>
      <c r="H24" s="56">
        <v>2000000</v>
      </c>
    </row>
    <row r="25" spans="1:9" ht="14.25" customHeight="1">
      <c r="A25" s="72">
        <v>32030109</v>
      </c>
      <c r="B25" s="36" t="s">
        <v>741</v>
      </c>
      <c r="C25" s="47">
        <v>70740</v>
      </c>
      <c r="D25" s="73">
        <v>40000020000</v>
      </c>
      <c r="E25" s="47">
        <v>23540000</v>
      </c>
      <c r="F25" s="74">
        <v>3101</v>
      </c>
      <c r="G25" s="60" t="s">
        <v>252</v>
      </c>
      <c r="H25" s="37">
        <v>5000000</v>
      </c>
    </row>
    <row r="26" spans="1:9" ht="14.25" customHeight="1">
      <c r="A26" s="72">
        <v>32030111</v>
      </c>
      <c r="B26" s="36" t="s">
        <v>690</v>
      </c>
      <c r="C26" s="47">
        <v>70740</v>
      </c>
      <c r="D26" s="73">
        <v>40000020000</v>
      </c>
      <c r="E26" s="47">
        <v>23540000</v>
      </c>
      <c r="F26" s="74">
        <v>3101</v>
      </c>
      <c r="G26" s="37">
        <v>3000000</v>
      </c>
      <c r="H26" s="37">
        <v>3000000</v>
      </c>
    </row>
    <row r="27" spans="1:9" ht="14.25" customHeight="1">
      <c r="A27" s="72">
        <v>32030114</v>
      </c>
      <c r="B27" s="36" t="s">
        <v>742</v>
      </c>
      <c r="C27" s="47">
        <v>70740</v>
      </c>
      <c r="D27" s="73">
        <v>40000020000</v>
      </c>
      <c r="E27" s="47">
        <v>23540000</v>
      </c>
      <c r="F27" s="74">
        <v>3101</v>
      </c>
      <c r="G27" s="37">
        <v>5000000</v>
      </c>
      <c r="H27" s="60" t="s">
        <v>252</v>
      </c>
    </row>
    <row r="28" spans="1:9" ht="14.25" customHeight="1">
      <c r="A28" s="72">
        <v>32030115</v>
      </c>
      <c r="B28" s="36" t="s">
        <v>717</v>
      </c>
      <c r="C28" s="47">
        <v>70740</v>
      </c>
      <c r="D28" s="73">
        <v>40000020000</v>
      </c>
      <c r="E28" s="47">
        <v>23540000</v>
      </c>
      <c r="F28" s="74">
        <v>3101</v>
      </c>
      <c r="G28" s="37">
        <v>15000000</v>
      </c>
      <c r="H28" s="37">
        <v>15000000</v>
      </c>
    </row>
    <row r="29" spans="1:9" ht="14.25" customHeight="1">
      <c r="A29" s="50"/>
      <c r="B29" s="42" t="s">
        <v>612</v>
      </c>
      <c r="C29" s="50"/>
      <c r="D29" s="50"/>
      <c r="E29" s="50"/>
      <c r="F29" s="50"/>
      <c r="G29" s="43">
        <v>25000000</v>
      </c>
      <c r="H29" s="43">
        <v>25000000</v>
      </c>
    </row>
  </sheetData>
  <mergeCells count="3">
    <mergeCell ref="A1:I1"/>
    <mergeCell ref="A7:I7"/>
    <mergeCell ref="A22:I22"/>
  </mergeCells>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743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22832780</v>
      </c>
      <c r="H3" s="29">
        <v>20206000</v>
      </c>
    </row>
    <row r="4" spans="1:9" ht="14.25" customHeight="1">
      <c r="A4" s="72">
        <v>22020101</v>
      </c>
      <c r="B4" s="36" t="s">
        <v>646</v>
      </c>
      <c r="C4" s="47">
        <v>70133</v>
      </c>
      <c r="D4" s="73">
        <v>130000010000</v>
      </c>
      <c r="E4" s="47">
        <v>23510200</v>
      </c>
      <c r="F4" s="74">
        <v>2101</v>
      </c>
      <c r="G4" s="37">
        <v>200000</v>
      </c>
      <c r="H4" s="37">
        <v>200000</v>
      </c>
    </row>
    <row r="5" spans="1:9" ht="14.25" customHeight="1">
      <c r="A5" s="72">
        <v>22020102</v>
      </c>
      <c r="B5" s="36" t="s">
        <v>622</v>
      </c>
      <c r="C5" s="47">
        <v>70133</v>
      </c>
      <c r="D5" s="73">
        <v>130000010000</v>
      </c>
      <c r="E5" s="47">
        <v>23510200</v>
      </c>
      <c r="F5" s="74">
        <v>2101</v>
      </c>
      <c r="G5" s="37">
        <v>258000</v>
      </c>
      <c r="H5" s="37">
        <v>250000</v>
      </c>
    </row>
    <row r="6" spans="1:9" ht="14.25" customHeight="1">
      <c r="A6" s="72">
        <v>22020301</v>
      </c>
      <c r="B6" s="36" t="s">
        <v>627</v>
      </c>
      <c r="C6" s="47">
        <v>70133</v>
      </c>
      <c r="D6" s="73">
        <v>130000010000</v>
      </c>
      <c r="E6" s="47">
        <v>23510200</v>
      </c>
      <c r="F6" s="74">
        <v>2101</v>
      </c>
      <c r="G6" s="37">
        <v>160000</v>
      </c>
      <c r="H6" s="37">
        <v>150000</v>
      </c>
    </row>
    <row r="7" spans="1:9" ht="14.25" customHeight="1">
      <c r="A7" s="72">
        <v>22020401</v>
      </c>
      <c r="B7" s="36" t="s">
        <v>630</v>
      </c>
      <c r="C7" s="47">
        <v>70133</v>
      </c>
      <c r="D7" s="73">
        <v>130000010000</v>
      </c>
      <c r="E7" s="47">
        <v>23510200</v>
      </c>
      <c r="F7" s="74">
        <v>2101</v>
      </c>
      <c r="G7" s="37">
        <v>100000</v>
      </c>
      <c r="H7" s="37">
        <v>100000</v>
      </c>
    </row>
    <row r="8" spans="1:9" ht="14.25" customHeight="1">
      <c r="A8" s="72">
        <v>22020604</v>
      </c>
      <c r="B8" s="36" t="s">
        <v>693</v>
      </c>
      <c r="C8" s="47">
        <v>70133</v>
      </c>
      <c r="D8" s="73">
        <v>130000010000</v>
      </c>
      <c r="E8" s="47">
        <v>23510200</v>
      </c>
      <c r="F8" s="74">
        <v>2101</v>
      </c>
      <c r="G8" s="37">
        <v>45000</v>
      </c>
      <c r="H8" s="37">
        <v>45000</v>
      </c>
    </row>
    <row r="9" spans="1:9" ht="14.25" customHeight="1">
      <c r="A9" s="72">
        <v>22020801</v>
      </c>
      <c r="B9" s="36" t="s">
        <v>647</v>
      </c>
      <c r="C9" s="47">
        <v>70133</v>
      </c>
      <c r="D9" s="73">
        <v>130000010000</v>
      </c>
      <c r="E9" s="47">
        <v>23510200</v>
      </c>
      <c r="F9" s="74">
        <v>2101</v>
      </c>
      <c r="G9" s="37">
        <v>29500</v>
      </c>
      <c r="H9" s="37">
        <v>47000</v>
      </c>
    </row>
    <row r="10" spans="1:9" ht="14.25" customHeight="1">
      <c r="A10" s="72">
        <v>22020901</v>
      </c>
      <c r="B10" s="36" t="s">
        <v>648</v>
      </c>
      <c r="C10" s="47">
        <v>70133</v>
      </c>
      <c r="D10" s="73">
        <v>130000010000</v>
      </c>
      <c r="E10" s="47">
        <v>23510200</v>
      </c>
      <c r="F10" s="74">
        <v>2101</v>
      </c>
      <c r="G10" s="37">
        <v>7500</v>
      </c>
      <c r="H10" s="37">
        <v>8000</v>
      </c>
    </row>
    <row r="11" spans="1:9" ht="14.25" customHeight="1">
      <c r="A11" s="72">
        <v>22021004</v>
      </c>
      <c r="B11" s="36" t="s">
        <v>637</v>
      </c>
      <c r="C11" s="47">
        <v>70133</v>
      </c>
      <c r="D11" s="73">
        <v>130000010000</v>
      </c>
      <c r="E11" s="47">
        <v>23510200</v>
      </c>
      <c r="F11" s="74">
        <v>2101</v>
      </c>
      <c r="G11" s="37">
        <v>100000</v>
      </c>
      <c r="H11" s="37">
        <v>100000</v>
      </c>
    </row>
    <row r="12" spans="1:9" ht="14.25" customHeight="1">
      <c r="A12" s="50"/>
      <c r="B12" s="42" t="s">
        <v>640</v>
      </c>
      <c r="C12" s="50"/>
      <c r="D12" s="50"/>
      <c r="E12" s="50"/>
      <c r="F12" s="50"/>
      <c r="G12" s="43">
        <v>900000</v>
      </c>
      <c r="H12" s="43">
        <v>900000</v>
      </c>
    </row>
    <row r="13" spans="1:9" ht="28.5" customHeight="1">
      <c r="A13" s="113" t="s">
        <v>744</v>
      </c>
      <c r="B13" s="113"/>
      <c r="C13" s="113"/>
      <c r="D13" s="113"/>
      <c r="E13" s="113"/>
      <c r="F13" s="113"/>
      <c r="G13" s="113"/>
      <c r="H13" s="113"/>
      <c r="I13" s="113"/>
    </row>
    <row r="14" spans="1:9" ht="36.75" customHeight="1">
      <c r="A14" s="62" t="s">
        <v>221</v>
      </c>
      <c r="B14" s="23" t="s">
        <v>222</v>
      </c>
      <c r="C14" s="61" t="s">
        <v>614</v>
      </c>
      <c r="D14" s="62" t="s">
        <v>615</v>
      </c>
      <c r="E14" s="61" t="s">
        <v>616</v>
      </c>
      <c r="F14" s="61" t="s">
        <v>617</v>
      </c>
      <c r="G14" s="24" t="s">
        <v>618</v>
      </c>
      <c r="H14" s="24" t="s">
        <v>619</v>
      </c>
    </row>
    <row r="15" spans="1:9" ht="14.25" customHeight="1">
      <c r="A15" s="69">
        <v>32010101</v>
      </c>
      <c r="B15" s="55" t="s">
        <v>745</v>
      </c>
      <c r="C15" s="54">
        <v>70131</v>
      </c>
      <c r="D15" s="70">
        <v>130000010000</v>
      </c>
      <c r="E15" s="54">
        <v>23510200</v>
      </c>
      <c r="F15" s="71">
        <v>3101</v>
      </c>
      <c r="G15" s="65" t="s">
        <v>252</v>
      </c>
      <c r="H15" s="65" t="s">
        <v>252</v>
      </c>
    </row>
    <row r="16" spans="1:9" ht="14.25" customHeight="1">
      <c r="A16" s="72">
        <v>32010501</v>
      </c>
      <c r="B16" s="36" t="s">
        <v>701</v>
      </c>
      <c r="C16" s="47">
        <v>70131</v>
      </c>
      <c r="D16" s="73">
        <v>130000010000</v>
      </c>
      <c r="E16" s="47">
        <v>23510200</v>
      </c>
      <c r="F16" s="74">
        <v>3101</v>
      </c>
      <c r="G16" s="37">
        <v>2000000</v>
      </c>
      <c r="H16" s="37">
        <v>5000000</v>
      </c>
    </row>
    <row r="17" spans="1:8" ht="14.25" customHeight="1">
      <c r="A17" s="72">
        <v>32010601</v>
      </c>
      <c r="B17" s="36" t="s">
        <v>715</v>
      </c>
      <c r="C17" s="47">
        <v>70131</v>
      </c>
      <c r="D17" s="73">
        <v>130000010000</v>
      </c>
      <c r="E17" s="47">
        <v>23510200</v>
      </c>
      <c r="F17" s="74">
        <v>3101</v>
      </c>
      <c r="G17" s="37">
        <v>1500000</v>
      </c>
      <c r="H17" s="60" t="s">
        <v>252</v>
      </c>
    </row>
    <row r="18" spans="1:8" ht="28.5" customHeight="1">
      <c r="A18" s="75">
        <v>32010602</v>
      </c>
      <c r="B18" s="59" t="s">
        <v>746</v>
      </c>
      <c r="C18" s="51">
        <v>70131</v>
      </c>
      <c r="D18" s="76">
        <v>130000010000</v>
      </c>
      <c r="E18" s="51">
        <v>23510200</v>
      </c>
      <c r="F18" s="77">
        <v>3101</v>
      </c>
      <c r="G18" s="85" t="s">
        <v>747</v>
      </c>
      <c r="H18" s="78" t="s">
        <v>748</v>
      </c>
    </row>
  </sheetData>
  <mergeCells count="2">
    <mergeCell ref="A1:I1"/>
    <mergeCell ref="A13:I13"/>
  </mergeCells>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749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42564840</v>
      </c>
      <c r="H3" s="29">
        <v>37668000</v>
      </c>
    </row>
    <row r="4" spans="1:9" ht="14.25" customHeight="1">
      <c r="A4" s="72">
        <v>22020101</v>
      </c>
      <c r="B4" s="36" t="s">
        <v>646</v>
      </c>
      <c r="C4" s="47">
        <v>70160</v>
      </c>
      <c r="D4" s="73">
        <v>20000010000</v>
      </c>
      <c r="E4" s="47">
        <v>23540000</v>
      </c>
      <c r="F4" s="74">
        <v>2101</v>
      </c>
      <c r="G4" s="37">
        <v>2000000</v>
      </c>
      <c r="H4" s="37">
        <v>2000000</v>
      </c>
    </row>
    <row r="5" spans="1:9" ht="14.25" customHeight="1">
      <c r="A5" s="72">
        <v>22020102</v>
      </c>
      <c r="B5" s="36" t="s">
        <v>622</v>
      </c>
      <c r="C5" s="47">
        <v>70160</v>
      </c>
      <c r="D5" s="73">
        <v>20000010000</v>
      </c>
      <c r="E5" s="47">
        <v>23540000</v>
      </c>
      <c r="F5" s="74">
        <v>2101</v>
      </c>
      <c r="G5" s="37">
        <v>14000000</v>
      </c>
      <c r="H5" s="37">
        <v>15000000</v>
      </c>
    </row>
    <row r="6" spans="1:9" ht="14.25" customHeight="1">
      <c r="A6" s="72">
        <v>22020104</v>
      </c>
      <c r="B6" s="36" t="s">
        <v>623</v>
      </c>
      <c r="C6" s="47">
        <v>70160</v>
      </c>
      <c r="D6" s="73">
        <v>20000010000</v>
      </c>
      <c r="E6" s="47">
        <v>23540000</v>
      </c>
      <c r="F6" s="74">
        <v>2101</v>
      </c>
      <c r="G6" s="37">
        <v>400000000</v>
      </c>
      <c r="H6" s="37">
        <v>380533000</v>
      </c>
    </row>
    <row r="7" spans="1:9" ht="14.25" customHeight="1">
      <c r="A7" s="72">
        <v>22020201</v>
      </c>
      <c r="B7" s="36" t="s">
        <v>624</v>
      </c>
      <c r="C7" s="47">
        <v>70160</v>
      </c>
      <c r="D7" s="73">
        <v>20000010000</v>
      </c>
      <c r="E7" s="47">
        <v>23540000</v>
      </c>
      <c r="F7" s="74">
        <v>2101</v>
      </c>
      <c r="G7" s="37">
        <v>3000000</v>
      </c>
      <c r="H7" s="37">
        <v>3000000</v>
      </c>
    </row>
    <row r="8" spans="1:9" ht="14.25" customHeight="1">
      <c r="A8" s="72">
        <v>22020301</v>
      </c>
      <c r="B8" s="36" t="s">
        <v>627</v>
      </c>
      <c r="C8" s="47">
        <v>70160</v>
      </c>
      <c r="D8" s="73">
        <v>20000010000</v>
      </c>
      <c r="E8" s="47">
        <v>23540000</v>
      </c>
      <c r="F8" s="74">
        <v>2101</v>
      </c>
      <c r="G8" s="37">
        <v>200000</v>
      </c>
      <c r="H8" s="37">
        <v>200000</v>
      </c>
    </row>
    <row r="9" spans="1:9" ht="14.25" customHeight="1">
      <c r="A9" s="72">
        <v>22020305</v>
      </c>
      <c r="B9" s="36" t="s">
        <v>738</v>
      </c>
      <c r="C9" s="47">
        <v>70160</v>
      </c>
      <c r="D9" s="73">
        <v>20000010000</v>
      </c>
      <c r="E9" s="47">
        <v>23540000</v>
      </c>
      <c r="F9" s="74">
        <v>2101</v>
      </c>
      <c r="G9" s="37">
        <v>200000</v>
      </c>
      <c r="H9" s="37">
        <v>200000</v>
      </c>
    </row>
    <row r="10" spans="1:9" ht="14.25" customHeight="1">
      <c r="A10" s="72">
        <v>22020403</v>
      </c>
      <c r="B10" s="36" t="s">
        <v>631</v>
      </c>
      <c r="C10" s="47">
        <v>70160</v>
      </c>
      <c r="D10" s="73">
        <v>20000010000</v>
      </c>
      <c r="E10" s="47">
        <v>23540000</v>
      </c>
      <c r="F10" s="74">
        <v>2101</v>
      </c>
      <c r="G10" s="37">
        <v>150000</v>
      </c>
      <c r="H10" s="37">
        <v>150000</v>
      </c>
    </row>
    <row r="11" spans="1:9" ht="14.25" customHeight="1">
      <c r="A11" s="72">
        <v>22020605</v>
      </c>
      <c r="B11" s="36" t="s">
        <v>750</v>
      </c>
      <c r="C11" s="47">
        <v>70160</v>
      </c>
      <c r="D11" s="73">
        <v>20000010000</v>
      </c>
      <c r="E11" s="47">
        <v>23540000</v>
      </c>
      <c r="F11" s="74">
        <v>2101</v>
      </c>
      <c r="G11" s="37">
        <v>100000</v>
      </c>
      <c r="H11" s="37">
        <v>100000</v>
      </c>
    </row>
    <row r="12" spans="1:9" ht="14.25" customHeight="1">
      <c r="A12" s="72">
        <v>22020901</v>
      </c>
      <c r="B12" s="36" t="s">
        <v>648</v>
      </c>
      <c r="C12" s="47">
        <v>70160</v>
      </c>
      <c r="D12" s="73">
        <v>20000010000</v>
      </c>
      <c r="E12" s="47">
        <v>23540000</v>
      </c>
      <c r="F12" s="74">
        <v>2101</v>
      </c>
      <c r="G12" s="37">
        <v>100000</v>
      </c>
      <c r="H12" s="37">
        <v>100000</v>
      </c>
    </row>
    <row r="13" spans="1:9" ht="14.25" customHeight="1">
      <c r="A13" s="72">
        <v>22021002</v>
      </c>
      <c r="B13" s="36" t="s">
        <v>708</v>
      </c>
      <c r="C13" s="47">
        <v>70160</v>
      </c>
      <c r="D13" s="73">
        <v>20000010000</v>
      </c>
      <c r="E13" s="47">
        <v>23540000</v>
      </c>
      <c r="F13" s="74">
        <v>2101</v>
      </c>
      <c r="G13" s="37">
        <v>150000</v>
      </c>
      <c r="H13" s="37">
        <v>150000</v>
      </c>
    </row>
    <row r="14" spans="1:9" ht="14.25" customHeight="1">
      <c r="A14" s="72">
        <v>22021007</v>
      </c>
      <c r="B14" s="36" t="s">
        <v>638</v>
      </c>
      <c r="C14" s="47">
        <v>70160</v>
      </c>
      <c r="D14" s="73">
        <v>20000010000</v>
      </c>
      <c r="E14" s="47">
        <v>23540000</v>
      </c>
      <c r="F14" s="74">
        <v>2101</v>
      </c>
      <c r="G14" s="37">
        <v>100000</v>
      </c>
      <c r="H14" s="37">
        <v>100000</v>
      </c>
    </row>
    <row r="15" spans="1:9" ht="14.25" customHeight="1">
      <c r="A15" s="50"/>
      <c r="B15" s="42" t="s">
        <v>640</v>
      </c>
      <c r="C15" s="50"/>
      <c r="D15" s="50"/>
      <c r="E15" s="50"/>
      <c r="F15" s="50"/>
      <c r="G15" s="43">
        <v>420000000</v>
      </c>
      <c r="H15" s="43">
        <v>401533000</v>
      </c>
    </row>
    <row r="16" spans="1:9" ht="28.5" customHeight="1">
      <c r="A16" s="113" t="s">
        <v>751</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32010102</v>
      </c>
      <c r="B18" s="55" t="s">
        <v>710</v>
      </c>
      <c r="C18" s="54">
        <v>70160</v>
      </c>
      <c r="D18" s="70">
        <v>20000010000</v>
      </c>
      <c r="E18" s="54">
        <v>23510200</v>
      </c>
      <c r="F18" s="71">
        <v>3101</v>
      </c>
      <c r="G18" s="56">
        <v>10000000</v>
      </c>
      <c r="H18" s="56">
        <v>40000000</v>
      </c>
    </row>
    <row r="19" spans="1:8" ht="14.25" customHeight="1">
      <c r="A19" s="72">
        <v>32010202</v>
      </c>
      <c r="B19" s="36" t="s">
        <v>752</v>
      </c>
      <c r="C19" s="47">
        <v>70160</v>
      </c>
      <c r="D19" s="73">
        <v>20000010000</v>
      </c>
      <c r="E19" s="47">
        <v>23510200</v>
      </c>
      <c r="F19" s="74">
        <v>3101</v>
      </c>
      <c r="G19" s="37">
        <v>20000000</v>
      </c>
      <c r="H19" s="37">
        <v>39000000</v>
      </c>
    </row>
    <row r="20" spans="1:8" ht="14.25" customHeight="1">
      <c r="A20" s="72">
        <v>32010405</v>
      </c>
      <c r="B20" s="36" t="s">
        <v>700</v>
      </c>
      <c r="C20" s="47">
        <v>70160</v>
      </c>
      <c r="D20" s="73">
        <v>20000010000</v>
      </c>
      <c r="E20" s="47">
        <v>23510200</v>
      </c>
      <c r="F20" s="74">
        <v>3101</v>
      </c>
      <c r="G20" s="37">
        <v>50000000</v>
      </c>
      <c r="H20" s="60" t="s">
        <v>252</v>
      </c>
    </row>
    <row r="21" spans="1:8" ht="14.25" customHeight="1">
      <c r="A21" s="72">
        <v>32010501</v>
      </c>
      <c r="B21" s="36" t="s">
        <v>701</v>
      </c>
      <c r="C21" s="47">
        <v>70160</v>
      </c>
      <c r="D21" s="73">
        <v>20000010000</v>
      </c>
      <c r="E21" s="47">
        <v>23510200</v>
      </c>
      <c r="F21" s="74">
        <v>3101</v>
      </c>
      <c r="G21" s="37">
        <v>1000000</v>
      </c>
      <c r="H21" s="37">
        <v>3000000</v>
      </c>
    </row>
    <row r="22" spans="1:8" ht="28.5" customHeight="1">
      <c r="A22" s="75">
        <v>32010601</v>
      </c>
      <c r="B22" s="59" t="s">
        <v>753</v>
      </c>
      <c r="C22" s="51">
        <v>70160</v>
      </c>
      <c r="D22" s="76">
        <v>20000010000</v>
      </c>
      <c r="E22" s="51">
        <v>23510200</v>
      </c>
      <c r="F22" s="77">
        <v>3101</v>
      </c>
      <c r="G22" s="79" t="s">
        <v>754</v>
      </c>
      <c r="H22" s="85" t="s">
        <v>755</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756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488000000</v>
      </c>
      <c r="H3" s="29">
        <v>361842000</v>
      </c>
    </row>
    <row r="4" spans="1:9" ht="14.25" customHeight="1">
      <c r="A4" s="72">
        <v>22020101</v>
      </c>
      <c r="B4" s="36" t="s">
        <v>646</v>
      </c>
      <c r="C4" s="47">
        <v>70111</v>
      </c>
      <c r="D4" s="73">
        <v>130000010000</v>
      </c>
      <c r="E4" s="47">
        <v>23510200</v>
      </c>
      <c r="F4" s="74">
        <v>2101</v>
      </c>
      <c r="G4" s="37">
        <v>150000000</v>
      </c>
      <c r="H4" s="37">
        <v>30000000</v>
      </c>
    </row>
    <row r="5" spans="1:9" ht="14.25" customHeight="1">
      <c r="A5" s="72">
        <v>22020102</v>
      </c>
      <c r="B5" s="36" t="s">
        <v>622</v>
      </c>
      <c r="C5" s="47">
        <v>70111</v>
      </c>
      <c r="D5" s="73">
        <v>130000010000</v>
      </c>
      <c r="E5" s="47">
        <v>23510200</v>
      </c>
      <c r="F5" s="74">
        <v>2101</v>
      </c>
      <c r="G5" s="37">
        <v>110000000</v>
      </c>
      <c r="H5" s="37">
        <v>110000000</v>
      </c>
    </row>
    <row r="6" spans="1:9" ht="14.25" customHeight="1">
      <c r="A6" s="72">
        <v>22020103</v>
      </c>
      <c r="B6" s="36" t="s">
        <v>692</v>
      </c>
      <c r="C6" s="47">
        <v>70111</v>
      </c>
      <c r="D6" s="73">
        <v>130000010000</v>
      </c>
      <c r="E6" s="47">
        <v>23510200</v>
      </c>
      <c r="F6" s="74">
        <v>2101</v>
      </c>
      <c r="G6" s="37">
        <v>100000000</v>
      </c>
      <c r="H6" s="37">
        <v>100000000</v>
      </c>
    </row>
    <row r="7" spans="1:9" ht="14.25" customHeight="1">
      <c r="A7" s="72">
        <v>22020201</v>
      </c>
      <c r="B7" s="36" t="s">
        <v>624</v>
      </c>
      <c r="C7" s="47">
        <v>70111</v>
      </c>
      <c r="D7" s="73">
        <v>130000010000</v>
      </c>
      <c r="E7" s="47">
        <v>23510200</v>
      </c>
      <c r="F7" s="74">
        <v>2101</v>
      </c>
      <c r="G7" s="37">
        <v>2400000</v>
      </c>
      <c r="H7" s="37">
        <v>2000000</v>
      </c>
    </row>
    <row r="8" spans="1:9" ht="14.25" customHeight="1">
      <c r="A8" s="72">
        <v>22020301</v>
      </c>
      <c r="B8" s="36" t="s">
        <v>627</v>
      </c>
      <c r="C8" s="47">
        <v>70111</v>
      </c>
      <c r="D8" s="73">
        <v>130000010000</v>
      </c>
      <c r="E8" s="47">
        <v>23510200</v>
      </c>
      <c r="F8" s="74">
        <v>2101</v>
      </c>
      <c r="G8" s="37">
        <v>10000000</v>
      </c>
      <c r="H8" s="37">
        <v>10000000</v>
      </c>
    </row>
    <row r="9" spans="1:9" ht="14.25" customHeight="1">
      <c r="A9" s="72">
        <v>22020302</v>
      </c>
      <c r="B9" s="36" t="s">
        <v>757</v>
      </c>
      <c r="C9" s="47">
        <v>70111</v>
      </c>
      <c r="D9" s="73">
        <v>130000010000</v>
      </c>
      <c r="E9" s="47">
        <v>23510200</v>
      </c>
      <c r="F9" s="74">
        <v>2101</v>
      </c>
      <c r="G9" s="37">
        <v>7000000</v>
      </c>
      <c r="H9" s="37">
        <v>4000000</v>
      </c>
    </row>
    <row r="10" spans="1:9" ht="14.25" customHeight="1">
      <c r="A10" s="72">
        <v>22020303</v>
      </c>
      <c r="B10" s="36" t="s">
        <v>697</v>
      </c>
      <c r="C10" s="47">
        <v>70111</v>
      </c>
      <c r="D10" s="73">
        <v>130000010000</v>
      </c>
      <c r="E10" s="47">
        <v>23510200</v>
      </c>
      <c r="F10" s="74">
        <v>2101</v>
      </c>
      <c r="G10" s="37">
        <v>1000000</v>
      </c>
      <c r="H10" s="37">
        <v>500000</v>
      </c>
    </row>
    <row r="11" spans="1:9" ht="14.25" customHeight="1">
      <c r="A11" s="72">
        <v>22020305</v>
      </c>
      <c r="B11" s="36" t="s">
        <v>738</v>
      </c>
      <c r="C11" s="47">
        <v>70111</v>
      </c>
      <c r="D11" s="73">
        <v>130000010000</v>
      </c>
      <c r="E11" s="47">
        <v>23510200</v>
      </c>
      <c r="F11" s="74">
        <v>2101</v>
      </c>
      <c r="G11" s="37">
        <v>7000000</v>
      </c>
      <c r="H11" s="37">
        <v>15000000</v>
      </c>
    </row>
    <row r="12" spans="1:9" ht="14.25" customHeight="1">
      <c r="A12" s="72">
        <v>22020307</v>
      </c>
      <c r="B12" s="36" t="s">
        <v>628</v>
      </c>
      <c r="C12" s="47">
        <v>70111</v>
      </c>
      <c r="D12" s="73">
        <v>130000010000</v>
      </c>
      <c r="E12" s="47">
        <v>23510200</v>
      </c>
      <c r="F12" s="74">
        <v>2101</v>
      </c>
      <c r="G12" s="37">
        <v>3000000</v>
      </c>
      <c r="H12" s="37">
        <v>3000000</v>
      </c>
    </row>
    <row r="13" spans="1:9" ht="14.25" customHeight="1">
      <c r="A13" s="72">
        <v>22020309</v>
      </c>
      <c r="B13" s="36" t="s">
        <v>629</v>
      </c>
      <c r="C13" s="47">
        <v>70111</v>
      </c>
      <c r="D13" s="73">
        <v>130000010000</v>
      </c>
      <c r="E13" s="47">
        <v>23510200</v>
      </c>
      <c r="F13" s="74">
        <v>2101</v>
      </c>
      <c r="G13" s="37">
        <v>31000000</v>
      </c>
      <c r="H13" s="37">
        <v>33970000</v>
      </c>
    </row>
    <row r="14" spans="1:9" ht="14.25" customHeight="1">
      <c r="A14" s="72">
        <v>22020311</v>
      </c>
      <c r="B14" s="36" t="s">
        <v>739</v>
      </c>
      <c r="C14" s="47">
        <v>70111</v>
      </c>
      <c r="D14" s="73">
        <v>130000010000</v>
      </c>
      <c r="E14" s="47">
        <v>23510200</v>
      </c>
      <c r="F14" s="74">
        <v>2101</v>
      </c>
      <c r="G14" s="37">
        <v>1205248</v>
      </c>
      <c r="H14" s="60" t="s">
        <v>252</v>
      </c>
    </row>
    <row r="15" spans="1:9" ht="14.25" customHeight="1">
      <c r="A15" s="72">
        <v>22020401</v>
      </c>
      <c r="B15" s="36" t="s">
        <v>630</v>
      </c>
      <c r="C15" s="47">
        <v>70111</v>
      </c>
      <c r="D15" s="73">
        <v>130000010000</v>
      </c>
      <c r="E15" s="47">
        <v>23510200</v>
      </c>
      <c r="F15" s="74">
        <v>2101</v>
      </c>
      <c r="G15" s="60" t="s">
        <v>252</v>
      </c>
      <c r="H15" s="37">
        <v>10000000</v>
      </c>
    </row>
    <row r="16" spans="1:9" ht="14.25" customHeight="1">
      <c r="A16" s="72">
        <v>22020405</v>
      </c>
      <c r="B16" s="36" t="s">
        <v>632</v>
      </c>
      <c r="C16" s="47">
        <v>70111</v>
      </c>
      <c r="D16" s="73">
        <v>130000010000</v>
      </c>
      <c r="E16" s="47">
        <v>23510200</v>
      </c>
      <c r="F16" s="74">
        <v>2101</v>
      </c>
      <c r="G16" s="37">
        <v>20000000</v>
      </c>
      <c r="H16" s="37">
        <v>5000000</v>
      </c>
    </row>
    <row r="17" spans="1:8" ht="14.25" customHeight="1">
      <c r="A17" s="72">
        <v>22020501</v>
      </c>
      <c r="B17" s="36" t="s">
        <v>676</v>
      </c>
      <c r="C17" s="47">
        <v>70111</v>
      </c>
      <c r="D17" s="73">
        <v>130000010000</v>
      </c>
      <c r="E17" s="47">
        <v>23510200</v>
      </c>
      <c r="F17" s="74">
        <v>2101</v>
      </c>
      <c r="G17" s="37">
        <v>25000000</v>
      </c>
      <c r="H17" s="37">
        <v>15000000</v>
      </c>
    </row>
    <row r="18" spans="1:8" ht="14.25" customHeight="1">
      <c r="A18" s="72">
        <v>22020601</v>
      </c>
      <c r="B18" s="36" t="s">
        <v>634</v>
      </c>
      <c r="C18" s="47">
        <v>70111</v>
      </c>
      <c r="D18" s="73">
        <v>130000010000</v>
      </c>
      <c r="E18" s="47">
        <v>23510200</v>
      </c>
      <c r="F18" s="74">
        <v>2101</v>
      </c>
      <c r="G18" s="37">
        <v>3000000</v>
      </c>
      <c r="H18" s="60" t="s">
        <v>252</v>
      </c>
    </row>
    <row r="19" spans="1:8" ht="14.25" customHeight="1">
      <c r="A19" s="72">
        <v>22020603</v>
      </c>
      <c r="B19" s="36" t="s">
        <v>758</v>
      </c>
      <c r="C19" s="47">
        <v>70111</v>
      </c>
      <c r="D19" s="73">
        <v>130000010000</v>
      </c>
      <c r="E19" s="47">
        <v>23510200</v>
      </c>
      <c r="F19" s="74">
        <v>2101</v>
      </c>
      <c r="G19" s="37">
        <v>40000000</v>
      </c>
      <c r="H19" s="37">
        <v>21000000</v>
      </c>
    </row>
    <row r="20" spans="1:8" ht="14.25" customHeight="1">
      <c r="A20" s="72">
        <v>22020605</v>
      </c>
      <c r="B20" s="36" t="s">
        <v>750</v>
      </c>
      <c r="C20" s="47">
        <v>70111</v>
      </c>
      <c r="D20" s="73">
        <v>130000010000</v>
      </c>
      <c r="E20" s="47">
        <v>23510200</v>
      </c>
      <c r="F20" s="74">
        <v>2101</v>
      </c>
      <c r="G20" s="37">
        <v>1000000</v>
      </c>
      <c r="H20" s="37">
        <v>10000000</v>
      </c>
    </row>
    <row r="21" spans="1:8" ht="14.25" customHeight="1">
      <c r="A21" s="72">
        <v>22020710</v>
      </c>
      <c r="B21" s="36" t="s">
        <v>759</v>
      </c>
      <c r="C21" s="47">
        <v>70111</v>
      </c>
      <c r="D21" s="73">
        <v>130000010000</v>
      </c>
      <c r="E21" s="47">
        <v>23510200</v>
      </c>
      <c r="F21" s="74">
        <v>2101</v>
      </c>
      <c r="G21" s="37">
        <v>20000000</v>
      </c>
      <c r="H21" s="37">
        <v>8000000</v>
      </c>
    </row>
    <row r="22" spans="1:8" ht="14.25" customHeight="1">
      <c r="A22" s="72">
        <v>22020799</v>
      </c>
      <c r="B22" s="36" t="s">
        <v>633</v>
      </c>
      <c r="C22" s="47">
        <v>70111</v>
      </c>
      <c r="D22" s="73">
        <v>130000010000</v>
      </c>
      <c r="E22" s="47">
        <v>23510200</v>
      </c>
      <c r="F22" s="74">
        <v>2101</v>
      </c>
      <c r="G22" s="37">
        <v>13000000</v>
      </c>
      <c r="H22" s="37">
        <v>10000000</v>
      </c>
    </row>
    <row r="23" spans="1:8" ht="14.25" customHeight="1">
      <c r="A23" s="72">
        <v>22020901</v>
      </c>
      <c r="B23" s="36" t="s">
        <v>648</v>
      </c>
      <c r="C23" s="47">
        <v>70111</v>
      </c>
      <c r="D23" s="73">
        <v>130000010000</v>
      </c>
      <c r="E23" s="47">
        <v>23510200</v>
      </c>
      <c r="F23" s="74">
        <v>2101</v>
      </c>
      <c r="G23" s="37">
        <v>11600000</v>
      </c>
      <c r="H23" s="37">
        <v>13500000</v>
      </c>
    </row>
    <row r="24" spans="1:8" ht="14.25" customHeight="1">
      <c r="A24" s="72">
        <v>22020902</v>
      </c>
      <c r="B24" s="36" t="s">
        <v>760</v>
      </c>
      <c r="C24" s="47">
        <v>70111</v>
      </c>
      <c r="D24" s="73">
        <v>130000010000</v>
      </c>
      <c r="E24" s="47">
        <v>23510200</v>
      </c>
      <c r="F24" s="74">
        <v>2101</v>
      </c>
      <c r="G24" s="37">
        <v>20000000</v>
      </c>
      <c r="H24" s="37">
        <v>20000000</v>
      </c>
    </row>
    <row r="25" spans="1:8" ht="14.25" customHeight="1">
      <c r="A25" s="72">
        <v>22021002</v>
      </c>
      <c r="B25" s="36" t="s">
        <v>708</v>
      </c>
      <c r="C25" s="47">
        <v>70111</v>
      </c>
      <c r="D25" s="73">
        <v>130000010000</v>
      </c>
      <c r="E25" s="47">
        <v>23510200</v>
      </c>
      <c r="F25" s="74">
        <v>2101</v>
      </c>
      <c r="G25" s="37">
        <v>100000000</v>
      </c>
      <c r="H25" s="37">
        <v>796030000</v>
      </c>
    </row>
    <row r="26" spans="1:8" ht="14.25" customHeight="1">
      <c r="A26" s="72">
        <v>22021003</v>
      </c>
      <c r="B26" s="36" t="s">
        <v>636</v>
      </c>
      <c r="C26" s="47">
        <v>70111</v>
      </c>
      <c r="D26" s="73">
        <v>130000010000</v>
      </c>
      <c r="E26" s="47">
        <v>23510200</v>
      </c>
      <c r="F26" s="74">
        <v>2101</v>
      </c>
      <c r="G26" s="37">
        <v>1000000</v>
      </c>
      <c r="H26" s="37">
        <v>1000000</v>
      </c>
    </row>
    <row r="27" spans="1:8" ht="14.25" customHeight="1">
      <c r="A27" s="72">
        <v>22021007</v>
      </c>
      <c r="B27" s="36" t="s">
        <v>638</v>
      </c>
      <c r="C27" s="47">
        <v>70111</v>
      </c>
      <c r="D27" s="73">
        <v>130000010000</v>
      </c>
      <c r="E27" s="47">
        <v>23510200</v>
      </c>
      <c r="F27" s="74">
        <v>2101</v>
      </c>
      <c r="G27" s="37">
        <v>100000000</v>
      </c>
      <c r="H27" s="37">
        <v>70000000</v>
      </c>
    </row>
    <row r="28" spans="1:8" ht="14.25" customHeight="1">
      <c r="A28" s="72">
        <v>22021013</v>
      </c>
      <c r="B28" s="36" t="s">
        <v>761</v>
      </c>
      <c r="C28" s="47">
        <v>70111</v>
      </c>
      <c r="D28" s="73">
        <v>130000010000</v>
      </c>
      <c r="E28" s="47">
        <v>23510200</v>
      </c>
      <c r="F28" s="74">
        <v>2101</v>
      </c>
      <c r="G28" s="37">
        <v>70000000</v>
      </c>
      <c r="H28" s="37">
        <v>10000000</v>
      </c>
    </row>
    <row r="29" spans="1:8" ht="14.25" customHeight="1">
      <c r="A29" s="72">
        <v>22021019</v>
      </c>
      <c r="B29" s="36" t="s">
        <v>762</v>
      </c>
      <c r="C29" s="47">
        <v>70111</v>
      </c>
      <c r="D29" s="73">
        <v>130000010000</v>
      </c>
      <c r="E29" s="47">
        <v>23510200</v>
      </c>
      <c r="F29" s="74">
        <v>2101</v>
      </c>
      <c r="G29" s="37">
        <v>100000000</v>
      </c>
      <c r="H29" s="37">
        <v>1000000</v>
      </c>
    </row>
    <row r="30" spans="1:8" ht="14.25" customHeight="1">
      <c r="A30" s="72">
        <v>22021024</v>
      </c>
      <c r="B30" s="36" t="s">
        <v>763</v>
      </c>
      <c r="C30" s="47">
        <v>70111</v>
      </c>
      <c r="D30" s="73">
        <v>130000010000</v>
      </c>
      <c r="E30" s="47">
        <v>23510200</v>
      </c>
      <c r="F30" s="74">
        <v>2101</v>
      </c>
      <c r="G30" s="37">
        <v>1080000000</v>
      </c>
      <c r="H30" s="60" t="s">
        <v>252</v>
      </c>
    </row>
    <row r="31" spans="1:8" ht="14.25" customHeight="1">
      <c r="A31" s="72">
        <v>22030107</v>
      </c>
      <c r="B31" s="36" t="s">
        <v>764</v>
      </c>
      <c r="C31" s="47">
        <v>70111</v>
      </c>
      <c r="D31" s="73">
        <v>130000010000</v>
      </c>
      <c r="E31" s="47">
        <v>23510200</v>
      </c>
      <c r="F31" s="74">
        <v>2101</v>
      </c>
      <c r="G31" s="37">
        <v>15000000</v>
      </c>
      <c r="H31" s="37">
        <v>10000000</v>
      </c>
    </row>
    <row r="32" spans="1:8" ht="14.25" customHeight="1">
      <c r="A32" s="72">
        <v>22040109</v>
      </c>
      <c r="B32" s="36" t="s">
        <v>695</v>
      </c>
      <c r="C32" s="47">
        <v>70111</v>
      </c>
      <c r="D32" s="73">
        <v>130000010000</v>
      </c>
      <c r="E32" s="47">
        <v>23510200</v>
      </c>
      <c r="F32" s="74">
        <v>2101</v>
      </c>
      <c r="G32" s="37">
        <v>15000000</v>
      </c>
      <c r="H32" s="37">
        <v>15000000</v>
      </c>
    </row>
    <row r="33" spans="1:9" ht="14.25" customHeight="1">
      <c r="A33" s="50"/>
      <c r="B33" s="42" t="s">
        <v>640</v>
      </c>
      <c r="C33" s="50"/>
      <c r="D33" s="50"/>
      <c r="E33" s="50"/>
      <c r="F33" s="50"/>
      <c r="G33" s="43">
        <v>2057205248</v>
      </c>
      <c r="H33" s="43">
        <v>1324000000</v>
      </c>
    </row>
    <row r="34" spans="1:9" ht="28.5" customHeight="1">
      <c r="A34" s="157" t="s">
        <v>765</v>
      </c>
      <c r="B34" s="157"/>
      <c r="C34" s="157"/>
      <c r="D34" s="157"/>
      <c r="E34" s="157"/>
      <c r="F34" s="157"/>
      <c r="G34" s="157"/>
      <c r="H34" s="157"/>
      <c r="I34" s="157"/>
    </row>
    <row r="35" spans="1:9" ht="28.5" customHeight="1">
      <c r="A35" s="113" t="s">
        <v>766</v>
      </c>
      <c r="B35" s="113"/>
      <c r="C35" s="113"/>
      <c r="D35" s="113"/>
      <c r="E35" s="113"/>
      <c r="F35" s="113"/>
      <c r="G35" s="113"/>
      <c r="H35" s="113"/>
      <c r="I35" s="113"/>
    </row>
  </sheetData>
  <mergeCells count="3">
    <mergeCell ref="A1:I1"/>
    <mergeCell ref="A34:I34"/>
    <mergeCell ref="A35:I35"/>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s>
  <sheetData>
    <row r="1" spans="1:8" ht="36.75" customHeight="1">
      <c r="A1" s="62" t="s">
        <v>221</v>
      </c>
      <c r="B1" s="23" t="s">
        <v>222</v>
      </c>
      <c r="C1" s="61" t="s">
        <v>614</v>
      </c>
      <c r="D1" s="62" t="s">
        <v>615</v>
      </c>
      <c r="E1" s="61" t="s">
        <v>616</v>
      </c>
      <c r="F1" s="61" t="s">
        <v>617</v>
      </c>
      <c r="G1" s="24" t="s">
        <v>618</v>
      </c>
      <c r="H1" s="24" t="s">
        <v>619</v>
      </c>
    </row>
    <row r="2" spans="1:8" ht="14.25" customHeight="1">
      <c r="A2" s="69">
        <v>32010101</v>
      </c>
      <c r="B2" s="55" t="s">
        <v>745</v>
      </c>
      <c r="C2" s="54">
        <v>70111</v>
      </c>
      <c r="D2" s="70">
        <v>130000010000</v>
      </c>
      <c r="E2" s="54">
        <v>23510200</v>
      </c>
      <c r="F2" s="71">
        <v>3101</v>
      </c>
      <c r="G2" s="56">
        <v>35000000</v>
      </c>
      <c r="H2" s="56">
        <v>10000000</v>
      </c>
    </row>
    <row r="3" spans="1:8" ht="14.25" customHeight="1">
      <c r="A3" s="72">
        <v>32010107</v>
      </c>
      <c r="B3" s="36" t="s">
        <v>767</v>
      </c>
      <c r="C3" s="47">
        <v>70111</v>
      </c>
      <c r="D3" s="73">
        <v>130000010000</v>
      </c>
      <c r="E3" s="47">
        <v>23510200</v>
      </c>
      <c r="F3" s="74">
        <v>3101</v>
      </c>
      <c r="G3" s="37">
        <v>346000000</v>
      </c>
      <c r="H3" s="37">
        <v>17500000</v>
      </c>
    </row>
    <row r="4" spans="1:8" ht="14.25" customHeight="1">
      <c r="A4" s="72">
        <v>32010207</v>
      </c>
      <c r="B4" s="36" t="s">
        <v>768</v>
      </c>
      <c r="C4" s="47">
        <v>70111</v>
      </c>
      <c r="D4" s="73">
        <v>130000010000</v>
      </c>
      <c r="E4" s="47">
        <v>23510200</v>
      </c>
      <c r="F4" s="74">
        <v>3101</v>
      </c>
      <c r="G4" s="37">
        <v>1000000</v>
      </c>
      <c r="H4" s="37">
        <v>2000000</v>
      </c>
    </row>
    <row r="5" spans="1:8" ht="14.25" customHeight="1">
      <c r="A5" s="72">
        <v>32010214</v>
      </c>
      <c r="B5" s="36" t="s">
        <v>769</v>
      </c>
      <c r="C5" s="47">
        <v>70111</v>
      </c>
      <c r="D5" s="73">
        <v>130000010000</v>
      </c>
      <c r="E5" s="47">
        <v>23510200</v>
      </c>
      <c r="F5" s="74">
        <v>3101</v>
      </c>
      <c r="G5" s="37">
        <v>1000000</v>
      </c>
      <c r="H5" s="37">
        <v>2000000</v>
      </c>
    </row>
    <row r="6" spans="1:8" ht="14.25" customHeight="1">
      <c r="A6" s="72">
        <v>32010302</v>
      </c>
      <c r="B6" s="36" t="s">
        <v>770</v>
      </c>
      <c r="C6" s="47">
        <v>70111</v>
      </c>
      <c r="D6" s="73">
        <v>130000010000</v>
      </c>
      <c r="E6" s="47">
        <v>23510200</v>
      </c>
      <c r="F6" s="74">
        <v>3101</v>
      </c>
      <c r="G6" s="37">
        <v>2000000</v>
      </c>
      <c r="H6" s="60" t="s">
        <v>252</v>
      </c>
    </row>
    <row r="7" spans="1:8" ht="14.25" customHeight="1">
      <c r="A7" s="72">
        <v>32010305</v>
      </c>
      <c r="B7" s="36" t="s">
        <v>714</v>
      </c>
      <c r="C7" s="47">
        <v>70111</v>
      </c>
      <c r="D7" s="73">
        <v>130000010000</v>
      </c>
      <c r="E7" s="47">
        <v>23510200</v>
      </c>
      <c r="F7" s="74">
        <v>3101</v>
      </c>
      <c r="G7" s="60" t="s">
        <v>252</v>
      </c>
      <c r="H7" s="37">
        <v>30000000</v>
      </c>
    </row>
    <row r="8" spans="1:8" ht="14.25" customHeight="1">
      <c r="A8" s="72">
        <v>32010311</v>
      </c>
      <c r="B8" s="36" t="s">
        <v>689</v>
      </c>
      <c r="C8" s="47">
        <v>70111</v>
      </c>
      <c r="D8" s="73">
        <v>130000010000</v>
      </c>
      <c r="E8" s="47">
        <v>23510200</v>
      </c>
      <c r="F8" s="74">
        <v>3101</v>
      </c>
      <c r="G8" s="37">
        <v>3500000</v>
      </c>
      <c r="H8" s="37">
        <v>2500000</v>
      </c>
    </row>
    <row r="9" spans="1:8" ht="14.25" customHeight="1">
      <c r="A9" s="72">
        <v>32010312</v>
      </c>
      <c r="B9" s="36" t="s">
        <v>771</v>
      </c>
      <c r="C9" s="47">
        <v>70111</v>
      </c>
      <c r="D9" s="73">
        <v>130000010000</v>
      </c>
      <c r="E9" s="47">
        <v>23510200</v>
      </c>
      <c r="F9" s="74">
        <v>3101</v>
      </c>
      <c r="G9" s="37">
        <v>1000000</v>
      </c>
      <c r="H9" s="37">
        <v>1000000</v>
      </c>
    </row>
    <row r="10" spans="1:8" ht="14.25" customHeight="1">
      <c r="A10" s="72">
        <v>32010315</v>
      </c>
      <c r="B10" s="36" t="s">
        <v>772</v>
      </c>
      <c r="C10" s="47">
        <v>70111</v>
      </c>
      <c r="D10" s="73">
        <v>130000010000</v>
      </c>
      <c r="E10" s="47">
        <v>23510200</v>
      </c>
      <c r="F10" s="74">
        <v>3101</v>
      </c>
      <c r="G10" s="37">
        <v>2000000</v>
      </c>
      <c r="H10" s="37">
        <v>5000000</v>
      </c>
    </row>
    <row r="11" spans="1:8" ht="14.25" customHeight="1">
      <c r="A11" s="72">
        <v>32010319</v>
      </c>
      <c r="B11" s="36" t="s">
        <v>773</v>
      </c>
      <c r="C11" s="47">
        <v>70111</v>
      </c>
      <c r="D11" s="73">
        <v>130000010000</v>
      </c>
      <c r="E11" s="47">
        <v>23510200</v>
      </c>
      <c r="F11" s="74">
        <v>3101</v>
      </c>
      <c r="G11" s="37">
        <v>30000000</v>
      </c>
      <c r="H11" s="60" t="s">
        <v>252</v>
      </c>
    </row>
    <row r="12" spans="1:8" ht="14.25" customHeight="1">
      <c r="A12" s="72">
        <v>32010405</v>
      </c>
      <c r="B12" s="36" t="s">
        <v>700</v>
      </c>
      <c r="C12" s="47">
        <v>70111</v>
      </c>
      <c r="D12" s="73">
        <v>130000010000</v>
      </c>
      <c r="E12" s="47">
        <v>23510200</v>
      </c>
      <c r="F12" s="74">
        <v>3101</v>
      </c>
      <c r="G12" s="37">
        <v>106000000</v>
      </c>
      <c r="H12" s="37">
        <v>49000000</v>
      </c>
    </row>
    <row r="13" spans="1:8" ht="14.25" customHeight="1">
      <c r="A13" s="72">
        <v>32010501</v>
      </c>
      <c r="B13" s="36" t="s">
        <v>701</v>
      </c>
      <c r="C13" s="47">
        <v>70111</v>
      </c>
      <c r="D13" s="73">
        <v>130000010000</v>
      </c>
      <c r="E13" s="47">
        <v>23510200</v>
      </c>
      <c r="F13" s="74">
        <v>3101</v>
      </c>
      <c r="G13" s="37">
        <v>2000000</v>
      </c>
      <c r="H13" s="37">
        <v>8000000</v>
      </c>
    </row>
    <row r="14" spans="1:8" ht="14.25" customHeight="1">
      <c r="A14" s="72">
        <v>32010505</v>
      </c>
      <c r="B14" s="36" t="s">
        <v>774</v>
      </c>
      <c r="C14" s="47">
        <v>70111</v>
      </c>
      <c r="D14" s="73">
        <v>130000010000</v>
      </c>
      <c r="E14" s="47">
        <v>23510200</v>
      </c>
      <c r="F14" s="74">
        <v>3101</v>
      </c>
      <c r="G14" s="37">
        <v>10000000</v>
      </c>
      <c r="H14" s="60" t="s">
        <v>252</v>
      </c>
    </row>
    <row r="15" spans="1:8" ht="14.25" customHeight="1">
      <c r="A15" s="72">
        <v>32010601</v>
      </c>
      <c r="B15" s="36" t="s">
        <v>715</v>
      </c>
      <c r="C15" s="47">
        <v>70111</v>
      </c>
      <c r="D15" s="73">
        <v>130000010000</v>
      </c>
      <c r="E15" s="47">
        <v>23510200</v>
      </c>
      <c r="F15" s="74">
        <v>3101</v>
      </c>
      <c r="G15" s="37">
        <v>260000000</v>
      </c>
      <c r="H15" s="37">
        <v>20000000</v>
      </c>
    </row>
    <row r="16" spans="1:8" ht="14.25" customHeight="1">
      <c r="A16" s="50"/>
      <c r="B16" s="42" t="s">
        <v>612</v>
      </c>
      <c r="C16" s="50"/>
      <c r="D16" s="50"/>
      <c r="E16" s="50"/>
      <c r="F16" s="50"/>
      <c r="G16" s="43">
        <v>799500000</v>
      </c>
      <c r="H16" s="43">
        <v>147000000</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775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14479820</v>
      </c>
      <c r="H3" s="29">
        <v>8214000</v>
      </c>
    </row>
    <row r="4" spans="1:9" ht="14.25" customHeight="1">
      <c r="A4" s="72">
        <v>22020101</v>
      </c>
      <c r="B4" s="36" t="s">
        <v>646</v>
      </c>
      <c r="C4" s="47">
        <v>70111</v>
      </c>
      <c r="D4" s="73">
        <v>130000010000</v>
      </c>
      <c r="E4" s="47">
        <v>23510200</v>
      </c>
      <c r="F4" s="74">
        <v>2101</v>
      </c>
      <c r="G4" s="37">
        <v>10000000</v>
      </c>
      <c r="H4" s="37">
        <v>20000000</v>
      </c>
    </row>
    <row r="5" spans="1:9" ht="14.25" customHeight="1">
      <c r="A5" s="72">
        <v>22020102</v>
      </c>
      <c r="B5" s="36" t="s">
        <v>622</v>
      </c>
      <c r="C5" s="47">
        <v>70111</v>
      </c>
      <c r="D5" s="73">
        <v>130000010000</v>
      </c>
      <c r="E5" s="47">
        <v>23510200</v>
      </c>
      <c r="F5" s="74">
        <v>2101</v>
      </c>
      <c r="G5" s="37">
        <v>5000000</v>
      </c>
      <c r="H5" s="37">
        <v>5000000</v>
      </c>
    </row>
    <row r="6" spans="1:9" ht="14.25" customHeight="1">
      <c r="A6" s="72">
        <v>22020103</v>
      </c>
      <c r="B6" s="36" t="s">
        <v>692</v>
      </c>
      <c r="C6" s="47">
        <v>70111</v>
      </c>
      <c r="D6" s="73">
        <v>130000010000</v>
      </c>
      <c r="E6" s="47">
        <v>23510200</v>
      </c>
      <c r="F6" s="74">
        <v>2101</v>
      </c>
      <c r="G6" s="37">
        <v>17667820</v>
      </c>
      <c r="H6" s="37">
        <v>19940000</v>
      </c>
    </row>
    <row r="7" spans="1:9" ht="14.25" customHeight="1">
      <c r="A7" s="72">
        <v>22020201</v>
      </c>
      <c r="B7" s="36" t="s">
        <v>624</v>
      </c>
      <c r="C7" s="47">
        <v>70111</v>
      </c>
      <c r="D7" s="73">
        <v>130000010000</v>
      </c>
      <c r="E7" s="47">
        <v>23510200</v>
      </c>
      <c r="F7" s="74">
        <v>2101</v>
      </c>
      <c r="G7" s="37">
        <v>300000</v>
      </c>
      <c r="H7" s="37">
        <v>300000</v>
      </c>
    </row>
    <row r="8" spans="1:9" ht="14.25" customHeight="1">
      <c r="A8" s="72">
        <v>22020301</v>
      </c>
      <c r="B8" s="36" t="s">
        <v>627</v>
      </c>
      <c r="C8" s="47">
        <v>70111</v>
      </c>
      <c r="D8" s="73">
        <v>130000010000</v>
      </c>
      <c r="E8" s="47">
        <v>23510200</v>
      </c>
      <c r="F8" s="74">
        <v>2101</v>
      </c>
      <c r="G8" s="37">
        <v>2000000</v>
      </c>
      <c r="H8" s="37">
        <v>2000000</v>
      </c>
    </row>
    <row r="9" spans="1:9" ht="14.25" customHeight="1">
      <c r="A9" s="72">
        <v>22020303</v>
      </c>
      <c r="B9" s="36" t="s">
        <v>697</v>
      </c>
      <c r="C9" s="47">
        <v>70111</v>
      </c>
      <c r="D9" s="73">
        <v>130000010000</v>
      </c>
      <c r="E9" s="47">
        <v>23510200</v>
      </c>
      <c r="F9" s="74">
        <v>2101</v>
      </c>
      <c r="G9" s="37">
        <v>100000</v>
      </c>
      <c r="H9" s="37">
        <v>100000</v>
      </c>
    </row>
    <row r="10" spans="1:9" ht="14.25" customHeight="1">
      <c r="A10" s="72">
        <v>22020305</v>
      </c>
      <c r="B10" s="36" t="s">
        <v>738</v>
      </c>
      <c r="C10" s="47">
        <v>70111</v>
      </c>
      <c r="D10" s="73">
        <v>130000010000</v>
      </c>
      <c r="E10" s="47">
        <v>23510200</v>
      </c>
      <c r="F10" s="74">
        <v>2101</v>
      </c>
      <c r="G10" s="37">
        <v>10000000</v>
      </c>
      <c r="H10" s="37">
        <v>10000000</v>
      </c>
    </row>
    <row r="11" spans="1:9" ht="14.25" customHeight="1">
      <c r="A11" s="72">
        <v>22020309</v>
      </c>
      <c r="B11" s="36" t="s">
        <v>629</v>
      </c>
      <c r="C11" s="47">
        <v>70111</v>
      </c>
      <c r="D11" s="73">
        <v>130000010000</v>
      </c>
      <c r="E11" s="47">
        <v>23510200</v>
      </c>
      <c r="F11" s="74">
        <v>2101</v>
      </c>
      <c r="G11" s="37">
        <v>500000</v>
      </c>
      <c r="H11" s="37">
        <v>4000000</v>
      </c>
    </row>
    <row r="12" spans="1:9" ht="14.25" customHeight="1">
      <c r="A12" s="72">
        <v>22020401</v>
      </c>
      <c r="B12" s="36" t="s">
        <v>630</v>
      </c>
      <c r="C12" s="47">
        <v>70111</v>
      </c>
      <c r="D12" s="73">
        <v>130000010000</v>
      </c>
      <c r="E12" s="47">
        <v>23510200</v>
      </c>
      <c r="F12" s="74">
        <v>2101</v>
      </c>
      <c r="G12" s="37">
        <v>1000000</v>
      </c>
      <c r="H12" s="37">
        <v>2000000</v>
      </c>
    </row>
    <row r="13" spans="1:9" ht="14.25" customHeight="1">
      <c r="A13" s="72">
        <v>22020405</v>
      </c>
      <c r="B13" s="36" t="s">
        <v>632</v>
      </c>
      <c r="C13" s="47">
        <v>70111</v>
      </c>
      <c r="D13" s="73">
        <v>130000010000</v>
      </c>
      <c r="E13" s="47">
        <v>23510200</v>
      </c>
      <c r="F13" s="74">
        <v>2101</v>
      </c>
      <c r="G13" s="37">
        <v>500000</v>
      </c>
      <c r="H13" s="37">
        <v>500000</v>
      </c>
    </row>
    <row r="14" spans="1:9" ht="14.25" customHeight="1">
      <c r="A14" s="72">
        <v>22020406</v>
      </c>
      <c r="B14" s="36" t="s">
        <v>633</v>
      </c>
      <c r="C14" s="47">
        <v>70111</v>
      </c>
      <c r="D14" s="73">
        <v>130000010000</v>
      </c>
      <c r="E14" s="47">
        <v>23510200</v>
      </c>
      <c r="F14" s="74">
        <v>2101</v>
      </c>
      <c r="G14" s="37">
        <v>5000000</v>
      </c>
      <c r="H14" s="37">
        <v>5000000</v>
      </c>
    </row>
    <row r="15" spans="1:9" ht="14.25" customHeight="1">
      <c r="A15" s="72">
        <v>22020505</v>
      </c>
      <c r="B15" s="36" t="s">
        <v>776</v>
      </c>
      <c r="C15" s="47">
        <v>70111</v>
      </c>
      <c r="D15" s="73">
        <v>130000010000</v>
      </c>
      <c r="E15" s="47">
        <v>23510200</v>
      </c>
      <c r="F15" s="74">
        <v>2101</v>
      </c>
      <c r="G15" s="37">
        <v>54832180</v>
      </c>
      <c r="H15" s="37">
        <v>30000000</v>
      </c>
    </row>
    <row r="16" spans="1:9" ht="14.25" customHeight="1">
      <c r="A16" s="72">
        <v>22020605</v>
      </c>
      <c r="B16" s="36" t="s">
        <v>750</v>
      </c>
      <c r="C16" s="47">
        <v>70111</v>
      </c>
      <c r="D16" s="73">
        <v>130000010000</v>
      </c>
      <c r="E16" s="47">
        <v>23510200</v>
      </c>
      <c r="F16" s="74">
        <v>2101</v>
      </c>
      <c r="G16" s="37">
        <v>300000</v>
      </c>
      <c r="H16" s="37">
        <v>500000</v>
      </c>
    </row>
    <row r="17" spans="1:8" ht="14.25" customHeight="1">
      <c r="A17" s="72">
        <v>22020709</v>
      </c>
      <c r="B17" s="36" t="s">
        <v>777</v>
      </c>
      <c r="C17" s="47">
        <v>70111</v>
      </c>
      <c r="D17" s="73">
        <v>130000010000</v>
      </c>
      <c r="E17" s="47">
        <v>23510200</v>
      </c>
      <c r="F17" s="74">
        <v>2101</v>
      </c>
      <c r="G17" s="37">
        <v>100000</v>
      </c>
      <c r="H17" s="37">
        <v>500000</v>
      </c>
    </row>
    <row r="18" spans="1:8" ht="14.25" customHeight="1">
      <c r="A18" s="72">
        <v>22020901</v>
      </c>
      <c r="B18" s="36" t="s">
        <v>648</v>
      </c>
      <c r="C18" s="47">
        <v>70111</v>
      </c>
      <c r="D18" s="73">
        <v>130000010000</v>
      </c>
      <c r="E18" s="47">
        <v>23510200</v>
      </c>
      <c r="F18" s="74">
        <v>2101</v>
      </c>
      <c r="G18" s="37">
        <v>200000</v>
      </c>
      <c r="H18" s="37">
        <v>200000</v>
      </c>
    </row>
    <row r="19" spans="1:8" ht="14.25" customHeight="1">
      <c r="A19" s="72">
        <v>22021003</v>
      </c>
      <c r="B19" s="36" t="s">
        <v>636</v>
      </c>
      <c r="C19" s="47">
        <v>70111</v>
      </c>
      <c r="D19" s="73">
        <v>130000010000</v>
      </c>
      <c r="E19" s="47">
        <v>23510200</v>
      </c>
      <c r="F19" s="74">
        <v>2101</v>
      </c>
      <c r="G19" s="37">
        <v>100000</v>
      </c>
      <c r="H19" s="37">
        <v>800000</v>
      </c>
    </row>
    <row r="20" spans="1:8" ht="14.25" customHeight="1">
      <c r="A20" s="72">
        <v>22021004</v>
      </c>
      <c r="B20" s="36" t="s">
        <v>637</v>
      </c>
      <c r="C20" s="47">
        <v>70111</v>
      </c>
      <c r="D20" s="73">
        <v>130000010000</v>
      </c>
      <c r="E20" s="47">
        <v>23510200</v>
      </c>
      <c r="F20" s="74">
        <v>2101</v>
      </c>
      <c r="G20" s="37">
        <v>300000</v>
      </c>
      <c r="H20" s="37">
        <v>500000</v>
      </c>
    </row>
    <row r="21" spans="1:8" ht="14.25" customHeight="1">
      <c r="A21" s="72">
        <v>22021007</v>
      </c>
      <c r="B21" s="36" t="s">
        <v>638</v>
      </c>
      <c r="C21" s="47">
        <v>70111</v>
      </c>
      <c r="D21" s="73">
        <v>130000010000</v>
      </c>
      <c r="E21" s="47">
        <v>23510200</v>
      </c>
      <c r="F21" s="74">
        <v>2101</v>
      </c>
      <c r="G21" s="37">
        <v>100000</v>
      </c>
      <c r="H21" s="37">
        <v>500000</v>
      </c>
    </row>
    <row r="22" spans="1:8" ht="14.25" customHeight="1">
      <c r="A22" s="50"/>
      <c r="B22" s="42" t="s">
        <v>640</v>
      </c>
      <c r="C22" s="50"/>
      <c r="D22" s="50"/>
      <c r="E22" s="50"/>
      <c r="F22" s="50"/>
      <c r="G22" s="43">
        <v>108000000</v>
      </c>
      <c r="H22" s="43">
        <v>101840000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sqref="A1:I1"/>
    </sheetView>
  </sheetViews>
  <sheetFormatPr baseColWidth="10" defaultColWidth="8.83203125" defaultRowHeight="12" x14ac:dyDescent="0"/>
  <cols>
    <col min="1" max="1" width="122.5" customWidth="1"/>
    <col min="2" max="2" width="52.6640625" customWidth="1"/>
  </cols>
  <sheetData>
    <row r="1" spans="1:2" ht="18" customHeight="1">
      <c r="A1" s="112" t="s">
        <v>206</v>
      </c>
      <c r="B1" s="112"/>
    </row>
    <row r="2" spans="1:2" ht="28.5" customHeight="1">
      <c r="A2" s="20">
        <v>60000000000</v>
      </c>
      <c r="B2" s="19" t="s">
        <v>207</v>
      </c>
    </row>
    <row r="3" spans="1:2" ht="14.25" customHeight="1">
      <c r="A3" s="114">
        <v>50000000000</v>
      </c>
      <c r="B3" s="114"/>
    </row>
    <row r="4" spans="1:2" ht="14.25" customHeight="1">
      <c r="A4" s="114">
        <v>40000000000</v>
      </c>
      <c r="B4" s="114"/>
    </row>
    <row r="5" spans="1:2" ht="14.25" customHeight="1">
      <c r="A5" s="114">
        <v>30000000000</v>
      </c>
      <c r="B5" s="114"/>
    </row>
    <row r="6" spans="1:2" ht="14.25" customHeight="1">
      <c r="A6" s="114">
        <v>20000000000</v>
      </c>
      <c r="B6" s="114"/>
    </row>
    <row r="7" spans="1:2" ht="14.25" customHeight="1">
      <c r="A7" s="114">
        <v>10000000000</v>
      </c>
      <c r="B7" s="114"/>
    </row>
    <row r="8" spans="1:2" ht="42.75" customHeight="1">
      <c r="A8" s="115" t="s">
        <v>208</v>
      </c>
      <c r="B8" s="115"/>
    </row>
    <row r="9" spans="1:2" ht="253" customHeight="1"/>
    <row r="10" spans="1:2" ht="152" customHeight="1"/>
  </sheetData>
  <mergeCells count="7">
    <mergeCell ref="A7:B7"/>
    <mergeCell ref="A8:B8"/>
    <mergeCell ref="A1:B1"/>
    <mergeCell ref="A3:B3"/>
    <mergeCell ref="A4:B4"/>
    <mergeCell ref="A5:B5"/>
    <mergeCell ref="A6:B6"/>
  </mergeCells>
  <pageMargins left="0.7" right="0.7" top="0.75" bottom="0.75" header="0.3" footer="0.3"/>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778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110176130</v>
      </c>
      <c r="H3" s="29">
        <v>97501000</v>
      </c>
    </row>
    <row r="4" spans="1:9" ht="14.25" customHeight="1">
      <c r="A4" s="72">
        <v>22020101</v>
      </c>
      <c r="B4" s="36" t="s">
        <v>646</v>
      </c>
      <c r="C4" s="47">
        <v>70133</v>
      </c>
      <c r="D4" s="73">
        <v>20000010000</v>
      </c>
      <c r="E4" s="47">
        <v>23510300</v>
      </c>
      <c r="F4" s="74">
        <v>2101</v>
      </c>
      <c r="G4" s="37">
        <v>8000000</v>
      </c>
      <c r="H4" s="37">
        <v>8000000</v>
      </c>
    </row>
    <row r="5" spans="1:9" ht="14.25" customHeight="1">
      <c r="A5" s="72">
        <v>22020301</v>
      </c>
      <c r="B5" s="36" t="s">
        <v>627</v>
      </c>
      <c r="C5" s="47">
        <v>70133</v>
      </c>
      <c r="D5" s="73">
        <v>20000010000</v>
      </c>
      <c r="E5" s="47">
        <v>23510300</v>
      </c>
      <c r="F5" s="74">
        <v>2101</v>
      </c>
      <c r="G5" s="37">
        <v>3800000</v>
      </c>
      <c r="H5" s="37">
        <v>3800000</v>
      </c>
    </row>
    <row r="6" spans="1:9" ht="14.25" customHeight="1">
      <c r="A6" s="72">
        <v>22020303</v>
      </c>
      <c r="B6" s="36" t="s">
        <v>697</v>
      </c>
      <c r="C6" s="47">
        <v>70133</v>
      </c>
      <c r="D6" s="73">
        <v>20000010000</v>
      </c>
      <c r="E6" s="47">
        <v>23510300</v>
      </c>
      <c r="F6" s="74">
        <v>2101</v>
      </c>
      <c r="G6" s="37">
        <v>1450000</v>
      </c>
      <c r="H6" s="37">
        <v>1450000</v>
      </c>
    </row>
    <row r="7" spans="1:9" ht="14.25" customHeight="1">
      <c r="A7" s="72">
        <v>22020305</v>
      </c>
      <c r="B7" s="36" t="s">
        <v>738</v>
      </c>
      <c r="C7" s="47">
        <v>70133</v>
      </c>
      <c r="D7" s="73">
        <v>20000010000</v>
      </c>
      <c r="E7" s="47">
        <v>23510300</v>
      </c>
      <c r="F7" s="74">
        <v>2101</v>
      </c>
      <c r="G7" s="37">
        <v>25000000</v>
      </c>
      <c r="H7" s="37">
        <v>26000000</v>
      </c>
    </row>
    <row r="8" spans="1:9" ht="14.25" customHeight="1">
      <c r="A8" s="72">
        <v>22020401</v>
      </c>
      <c r="B8" s="36" t="s">
        <v>630</v>
      </c>
      <c r="C8" s="47">
        <v>70133</v>
      </c>
      <c r="D8" s="73">
        <v>20000010000</v>
      </c>
      <c r="E8" s="47">
        <v>23510300</v>
      </c>
      <c r="F8" s="74">
        <v>2101</v>
      </c>
      <c r="G8" s="37">
        <v>4500000</v>
      </c>
      <c r="H8" s="37">
        <v>4500000</v>
      </c>
    </row>
    <row r="9" spans="1:9" ht="14.25" customHeight="1">
      <c r="A9" s="72">
        <v>22020404</v>
      </c>
      <c r="B9" s="36" t="s">
        <v>707</v>
      </c>
      <c r="C9" s="47">
        <v>70133</v>
      </c>
      <c r="D9" s="73">
        <v>20000010000</v>
      </c>
      <c r="E9" s="47">
        <v>23510300</v>
      </c>
      <c r="F9" s="74">
        <v>2101</v>
      </c>
      <c r="G9" s="37">
        <v>200000</v>
      </c>
      <c r="H9" s="37">
        <v>200000</v>
      </c>
    </row>
    <row r="10" spans="1:9" ht="14.25" customHeight="1">
      <c r="A10" s="72">
        <v>22020501</v>
      </c>
      <c r="B10" s="36" t="s">
        <v>676</v>
      </c>
      <c r="C10" s="47">
        <v>70133</v>
      </c>
      <c r="D10" s="73">
        <v>20000010000</v>
      </c>
      <c r="E10" s="47">
        <v>23510300</v>
      </c>
      <c r="F10" s="74">
        <v>2101</v>
      </c>
      <c r="G10" s="37">
        <v>450000</v>
      </c>
      <c r="H10" s="37">
        <v>450000</v>
      </c>
    </row>
    <row r="11" spans="1:9" ht="14.25" customHeight="1">
      <c r="A11" s="72">
        <v>22020801</v>
      </c>
      <c r="B11" s="36" t="s">
        <v>647</v>
      </c>
      <c r="C11" s="47">
        <v>70133</v>
      </c>
      <c r="D11" s="73">
        <v>20000010000</v>
      </c>
      <c r="E11" s="47">
        <v>23510300</v>
      </c>
      <c r="F11" s="74">
        <v>2101</v>
      </c>
      <c r="G11" s="37">
        <v>1400000</v>
      </c>
      <c r="H11" s="37">
        <v>1400000</v>
      </c>
    </row>
    <row r="12" spans="1:9" ht="14.25" customHeight="1">
      <c r="A12" s="72">
        <v>22020901</v>
      </c>
      <c r="B12" s="36" t="s">
        <v>648</v>
      </c>
      <c r="C12" s="47">
        <v>70133</v>
      </c>
      <c r="D12" s="73">
        <v>20000010000</v>
      </c>
      <c r="E12" s="47">
        <v>23510300</v>
      </c>
      <c r="F12" s="74">
        <v>2101</v>
      </c>
      <c r="G12" s="37">
        <v>100000</v>
      </c>
      <c r="H12" s="37">
        <v>100000</v>
      </c>
    </row>
    <row r="13" spans="1:9" ht="14.25" customHeight="1">
      <c r="A13" s="72">
        <v>22021004</v>
      </c>
      <c r="B13" s="36" t="s">
        <v>637</v>
      </c>
      <c r="C13" s="47">
        <v>70133</v>
      </c>
      <c r="D13" s="73">
        <v>20000010000</v>
      </c>
      <c r="E13" s="47">
        <v>23510300</v>
      </c>
      <c r="F13" s="74">
        <v>2101</v>
      </c>
      <c r="G13" s="37">
        <v>2400000</v>
      </c>
      <c r="H13" s="37">
        <v>1400000</v>
      </c>
    </row>
    <row r="14" spans="1:9" ht="14.25" customHeight="1">
      <c r="A14" s="50"/>
      <c r="B14" s="42" t="s">
        <v>640</v>
      </c>
      <c r="C14" s="50"/>
      <c r="D14" s="50"/>
      <c r="E14" s="50"/>
      <c r="F14" s="50"/>
      <c r="G14" s="43">
        <v>47300000</v>
      </c>
      <c r="H14" s="43">
        <v>47300000</v>
      </c>
    </row>
    <row r="15" spans="1:9" ht="28.5" customHeight="1">
      <c r="A15" s="113" t="s">
        <v>779</v>
      </c>
      <c r="B15" s="113"/>
      <c r="C15" s="113"/>
      <c r="D15" s="113"/>
      <c r="E15" s="113"/>
      <c r="F15" s="113"/>
      <c r="G15" s="113"/>
      <c r="H15" s="113"/>
      <c r="I15" s="113"/>
    </row>
    <row r="16" spans="1:9" ht="36.75" customHeight="1">
      <c r="A16" s="62" t="s">
        <v>221</v>
      </c>
      <c r="B16" s="23" t="s">
        <v>222</v>
      </c>
      <c r="C16" s="61" t="s">
        <v>614</v>
      </c>
      <c r="D16" s="62" t="s">
        <v>615</v>
      </c>
      <c r="E16" s="61" t="s">
        <v>616</v>
      </c>
      <c r="F16" s="61" t="s">
        <v>617</v>
      </c>
      <c r="G16" s="24" t="s">
        <v>618</v>
      </c>
      <c r="H16" s="24" t="s">
        <v>619</v>
      </c>
    </row>
    <row r="17" spans="1:9" ht="14.25" customHeight="1">
      <c r="A17" s="69">
        <v>32010101</v>
      </c>
      <c r="B17" s="55" t="s">
        <v>745</v>
      </c>
      <c r="C17" s="54">
        <v>70820</v>
      </c>
      <c r="D17" s="70">
        <v>20000010000</v>
      </c>
      <c r="E17" s="54">
        <v>23510200</v>
      </c>
      <c r="F17" s="71">
        <v>3101</v>
      </c>
      <c r="G17" s="56">
        <v>240000000</v>
      </c>
      <c r="H17" s="56">
        <v>15000000</v>
      </c>
    </row>
    <row r="18" spans="1:9" ht="14.25" customHeight="1">
      <c r="A18" s="72">
        <v>32010107</v>
      </c>
      <c r="B18" s="36" t="s">
        <v>767</v>
      </c>
      <c r="C18" s="47">
        <v>70820</v>
      </c>
      <c r="D18" s="73">
        <v>20000010000</v>
      </c>
      <c r="E18" s="47">
        <v>23510200</v>
      </c>
      <c r="F18" s="74">
        <v>3101</v>
      </c>
      <c r="G18" s="37">
        <v>20000000</v>
      </c>
      <c r="H18" s="37">
        <v>20000000</v>
      </c>
    </row>
    <row r="19" spans="1:9" ht="14.25" customHeight="1">
      <c r="A19" s="72">
        <v>32010501</v>
      </c>
      <c r="B19" s="36" t="s">
        <v>701</v>
      </c>
      <c r="C19" s="47">
        <v>70820</v>
      </c>
      <c r="D19" s="73">
        <v>20000010000</v>
      </c>
      <c r="E19" s="47">
        <v>23510200</v>
      </c>
      <c r="F19" s="74">
        <v>3101</v>
      </c>
      <c r="G19" s="37">
        <v>200000000</v>
      </c>
      <c r="H19" s="37">
        <v>60000000</v>
      </c>
    </row>
    <row r="20" spans="1:9" ht="14.25" customHeight="1">
      <c r="A20" s="72">
        <v>32010601</v>
      </c>
      <c r="B20" s="36" t="s">
        <v>715</v>
      </c>
      <c r="C20" s="47">
        <v>70820</v>
      </c>
      <c r="D20" s="73">
        <v>20000010000</v>
      </c>
      <c r="E20" s="47">
        <v>23510200</v>
      </c>
      <c r="F20" s="74">
        <v>3101</v>
      </c>
      <c r="G20" s="37">
        <v>10000000</v>
      </c>
      <c r="H20" s="37">
        <v>14000000</v>
      </c>
    </row>
    <row r="21" spans="1:9" ht="14.25" customHeight="1">
      <c r="A21" s="72">
        <v>32030109</v>
      </c>
      <c r="B21" s="36" t="s">
        <v>741</v>
      </c>
      <c r="C21" s="47">
        <v>70820</v>
      </c>
      <c r="D21" s="73">
        <v>20000010000</v>
      </c>
      <c r="E21" s="47">
        <v>23510200</v>
      </c>
      <c r="F21" s="74">
        <v>3101</v>
      </c>
      <c r="G21" s="37">
        <v>30000000</v>
      </c>
      <c r="H21" s="37">
        <v>30000000</v>
      </c>
    </row>
    <row r="22" spans="1:9" ht="14.25" customHeight="1">
      <c r="A22" s="72">
        <v>32030114</v>
      </c>
      <c r="B22" s="36" t="s">
        <v>742</v>
      </c>
      <c r="C22" s="47">
        <v>70820</v>
      </c>
      <c r="D22" s="73">
        <v>20000010000</v>
      </c>
      <c r="E22" s="47">
        <v>23510200</v>
      </c>
      <c r="F22" s="74">
        <v>3101</v>
      </c>
      <c r="G22" s="37">
        <v>30000000</v>
      </c>
      <c r="H22" s="37">
        <v>30000000</v>
      </c>
    </row>
    <row r="23" spans="1:9" ht="28.5" customHeight="1">
      <c r="A23" s="75">
        <v>32030121</v>
      </c>
      <c r="B23" s="59" t="s">
        <v>780</v>
      </c>
      <c r="C23" s="51">
        <v>70820</v>
      </c>
      <c r="D23" s="76">
        <v>20000010000</v>
      </c>
      <c r="E23" s="51">
        <v>23510200</v>
      </c>
      <c r="F23" s="77">
        <v>3101</v>
      </c>
      <c r="G23" s="78" t="s">
        <v>781</v>
      </c>
      <c r="H23" s="79" t="s">
        <v>782</v>
      </c>
    </row>
    <row r="24" spans="1:9" ht="36.25" customHeight="1">
      <c r="A24" s="157" t="s">
        <v>783</v>
      </c>
      <c r="B24" s="157"/>
      <c r="C24" s="157"/>
      <c r="D24" s="157"/>
      <c r="E24" s="157"/>
      <c r="F24" s="157"/>
      <c r="G24" s="157"/>
      <c r="H24" s="157"/>
      <c r="I24" s="157"/>
    </row>
    <row r="25" spans="1:9" ht="28.5" customHeight="1">
      <c r="A25" s="113" t="s">
        <v>784</v>
      </c>
      <c r="B25" s="113"/>
      <c r="C25" s="113"/>
      <c r="D25" s="113"/>
      <c r="E25" s="113"/>
      <c r="F25" s="113"/>
      <c r="G25" s="113"/>
      <c r="H25" s="113"/>
      <c r="I25" s="113"/>
    </row>
  </sheetData>
  <mergeCells count="4">
    <mergeCell ref="A1:I1"/>
    <mergeCell ref="A15:I15"/>
    <mergeCell ref="A24:I24"/>
    <mergeCell ref="A25:I25"/>
  </mergeCell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8" ht="36.75" customHeight="1">
      <c r="A1" s="62" t="s">
        <v>221</v>
      </c>
      <c r="B1" s="23" t="s">
        <v>222</v>
      </c>
      <c r="C1" s="61" t="s">
        <v>614</v>
      </c>
      <c r="D1" s="62" t="s">
        <v>615</v>
      </c>
      <c r="E1" s="61" t="s">
        <v>616</v>
      </c>
      <c r="F1" s="61" t="s">
        <v>617</v>
      </c>
      <c r="G1" s="24" t="s">
        <v>618</v>
      </c>
      <c r="H1" s="24" t="s">
        <v>619</v>
      </c>
    </row>
    <row r="2" spans="1:8" ht="14.25" customHeight="1">
      <c r="A2" s="45"/>
      <c r="B2" s="28" t="s">
        <v>785</v>
      </c>
      <c r="C2" s="45"/>
      <c r="D2" s="45"/>
      <c r="E2" s="45"/>
      <c r="F2" s="45"/>
      <c r="G2" s="45"/>
      <c r="H2" s="45"/>
    </row>
    <row r="3" spans="1:8" ht="14.25" customHeight="1">
      <c r="A3" s="72">
        <v>21010101</v>
      </c>
      <c r="B3" s="32" t="s">
        <v>620</v>
      </c>
      <c r="C3" s="47">
        <v>70131</v>
      </c>
      <c r="D3" s="73">
        <v>130000010105</v>
      </c>
      <c r="E3" s="47">
        <v>23510200</v>
      </c>
      <c r="F3" s="74">
        <v>2101</v>
      </c>
      <c r="G3" s="38">
        <v>133342260</v>
      </c>
      <c r="H3" s="38">
        <v>118002000</v>
      </c>
    </row>
    <row r="4" spans="1:8" ht="14.25" customHeight="1">
      <c r="A4" s="72">
        <v>22020101</v>
      </c>
      <c r="B4" s="36" t="s">
        <v>646</v>
      </c>
      <c r="C4" s="47">
        <v>70131</v>
      </c>
      <c r="D4" s="73">
        <v>20000010000</v>
      </c>
      <c r="E4" s="47">
        <v>23510300</v>
      </c>
      <c r="F4" s="74">
        <v>2101</v>
      </c>
      <c r="G4" s="60" t="s">
        <v>252</v>
      </c>
      <c r="H4" s="37">
        <v>100000</v>
      </c>
    </row>
    <row r="5" spans="1:8" ht="14.25" customHeight="1">
      <c r="A5" s="72">
        <v>22020102</v>
      </c>
      <c r="B5" s="36" t="s">
        <v>622</v>
      </c>
      <c r="C5" s="47">
        <v>70131</v>
      </c>
      <c r="D5" s="73">
        <v>20000010000</v>
      </c>
      <c r="E5" s="47">
        <v>23510300</v>
      </c>
      <c r="F5" s="74">
        <v>2101</v>
      </c>
      <c r="G5" s="37">
        <v>1284000</v>
      </c>
      <c r="H5" s="37">
        <v>1452000</v>
      </c>
    </row>
    <row r="6" spans="1:8" ht="14.25" customHeight="1">
      <c r="A6" s="72">
        <v>22020301</v>
      </c>
      <c r="B6" s="36" t="s">
        <v>627</v>
      </c>
      <c r="C6" s="47">
        <v>70131</v>
      </c>
      <c r="D6" s="73">
        <v>20000010000</v>
      </c>
      <c r="E6" s="47">
        <v>23510300</v>
      </c>
      <c r="F6" s="74">
        <v>2101</v>
      </c>
      <c r="G6" s="37">
        <v>84000</v>
      </c>
      <c r="H6" s="37">
        <v>100000</v>
      </c>
    </row>
    <row r="7" spans="1:8" ht="14.25" customHeight="1">
      <c r="A7" s="72">
        <v>22020303</v>
      </c>
      <c r="B7" s="36" t="s">
        <v>697</v>
      </c>
      <c r="C7" s="47">
        <v>70131</v>
      </c>
      <c r="D7" s="73">
        <v>20000010000</v>
      </c>
      <c r="E7" s="47">
        <v>23510300</v>
      </c>
      <c r="F7" s="74">
        <v>2101</v>
      </c>
      <c r="G7" s="37">
        <v>156000</v>
      </c>
      <c r="H7" s="37">
        <v>156000</v>
      </c>
    </row>
    <row r="8" spans="1:8" ht="14.25" customHeight="1">
      <c r="A8" s="72">
        <v>22020401</v>
      </c>
      <c r="B8" s="36" t="s">
        <v>630</v>
      </c>
      <c r="C8" s="47">
        <v>70131</v>
      </c>
      <c r="D8" s="73">
        <v>20000010000</v>
      </c>
      <c r="E8" s="47">
        <v>23510300</v>
      </c>
      <c r="F8" s="74">
        <v>2101</v>
      </c>
      <c r="G8" s="37">
        <v>185000</v>
      </c>
      <c r="H8" s="37">
        <v>185400</v>
      </c>
    </row>
    <row r="9" spans="1:8" ht="14.25" customHeight="1">
      <c r="A9" s="72">
        <v>22020404</v>
      </c>
      <c r="B9" s="36" t="s">
        <v>707</v>
      </c>
      <c r="C9" s="47">
        <v>70131</v>
      </c>
      <c r="D9" s="73">
        <v>20000010000</v>
      </c>
      <c r="E9" s="47">
        <v>23510300</v>
      </c>
      <c r="F9" s="74">
        <v>2101</v>
      </c>
      <c r="G9" s="60" t="s">
        <v>252</v>
      </c>
      <c r="H9" s="37">
        <v>76400</v>
      </c>
    </row>
    <row r="10" spans="1:8" ht="14.25" customHeight="1">
      <c r="A10" s="72">
        <v>22020405</v>
      </c>
      <c r="B10" s="36" t="s">
        <v>632</v>
      </c>
      <c r="C10" s="47">
        <v>70131</v>
      </c>
      <c r="D10" s="73">
        <v>20000010000</v>
      </c>
      <c r="E10" s="47">
        <v>23510300</v>
      </c>
      <c r="F10" s="74">
        <v>2101</v>
      </c>
      <c r="G10" s="60" t="s">
        <v>252</v>
      </c>
      <c r="H10" s="37">
        <v>2500000</v>
      </c>
    </row>
    <row r="11" spans="1:8" ht="14.25" customHeight="1">
      <c r="A11" s="72">
        <v>22020406</v>
      </c>
      <c r="B11" s="36" t="s">
        <v>633</v>
      </c>
      <c r="C11" s="47">
        <v>70131</v>
      </c>
      <c r="D11" s="73">
        <v>20000010000</v>
      </c>
      <c r="E11" s="47">
        <v>23510300</v>
      </c>
      <c r="F11" s="74">
        <v>2101</v>
      </c>
      <c r="G11" s="37">
        <v>9122000</v>
      </c>
      <c r="H11" s="37">
        <v>12000000</v>
      </c>
    </row>
    <row r="12" spans="1:8" ht="14.25" customHeight="1">
      <c r="A12" s="72">
        <v>22020503</v>
      </c>
      <c r="B12" s="36" t="s">
        <v>786</v>
      </c>
      <c r="C12" s="47">
        <v>70131</v>
      </c>
      <c r="D12" s="73">
        <v>20000010000</v>
      </c>
      <c r="E12" s="47">
        <v>23510300</v>
      </c>
      <c r="F12" s="74">
        <v>2101</v>
      </c>
      <c r="G12" s="37">
        <v>5000000</v>
      </c>
      <c r="H12" s="37">
        <v>5000000</v>
      </c>
    </row>
    <row r="13" spans="1:8" ht="14.25" customHeight="1">
      <c r="A13" s="72">
        <v>22020801</v>
      </c>
      <c r="B13" s="36" t="s">
        <v>647</v>
      </c>
      <c r="C13" s="47">
        <v>70131</v>
      </c>
      <c r="D13" s="73">
        <v>20000010000</v>
      </c>
      <c r="E13" s="47">
        <v>23510300</v>
      </c>
      <c r="F13" s="74">
        <v>2101</v>
      </c>
      <c r="G13" s="37">
        <v>1308000</v>
      </c>
      <c r="H13" s="60" t="s">
        <v>252</v>
      </c>
    </row>
    <row r="14" spans="1:8" ht="14.25" customHeight="1">
      <c r="A14" s="72">
        <v>22020901</v>
      </c>
      <c r="B14" s="36" t="s">
        <v>648</v>
      </c>
      <c r="C14" s="47">
        <v>70131</v>
      </c>
      <c r="D14" s="73">
        <v>20000010000</v>
      </c>
      <c r="E14" s="47">
        <v>23510300</v>
      </c>
      <c r="F14" s="74">
        <v>2101</v>
      </c>
      <c r="G14" s="37">
        <v>141000</v>
      </c>
      <c r="H14" s="37">
        <v>47200</v>
      </c>
    </row>
    <row r="15" spans="1:8" ht="14.25" customHeight="1">
      <c r="A15" s="72">
        <v>22020902</v>
      </c>
      <c r="B15" s="36" t="s">
        <v>760</v>
      </c>
      <c r="C15" s="47">
        <v>70131</v>
      </c>
      <c r="D15" s="73">
        <v>20000010000</v>
      </c>
      <c r="E15" s="47">
        <v>23510300</v>
      </c>
      <c r="F15" s="74">
        <v>2101</v>
      </c>
      <c r="G15" s="37">
        <v>3297000</v>
      </c>
      <c r="H15" s="60" t="s">
        <v>252</v>
      </c>
    </row>
    <row r="16" spans="1:8" ht="14.25" customHeight="1">
      <c r="A16" s="72">
        <v>22021004</v>
      </c>
      <c r="B16" s="36" t="s">
        <v>637</v>
      </c>
      <c r="C16" s="47">
        <v>70131</v>
      </c>
      <c r="D16" s="73">
        <v>20000010000</v>
      </c>
      <c r="E16" s="47">
        <v>23510300</v>
      </c>
      <c r="F16" s="74">
        <v>2101</v>
      </c>
      <c r="G16" s="37">
        <v>720000</v>
      </c>
      <c r="H16" s="37">
        <v>480000</v>
      </c>
    </row>
    <row r="17" spans="1:9" ht="14.25" customHeight="1">
      <c r="A17" s="72">
        <v>22021007</v>
      </c>
      <c r="B17" s="36" t="s">
        <v>638</v>
      </c>
      <c r="C17" s="47">
        <v>70131</v>
      </c>
      <c r="D17" s="73">
        <v>20000010000</v>
      </c>
      <c r="E17" s="47">
        <v>23510300</v>
      </c>
      <c r="F17" s="74">
        <v>2101</v>
      </c>
      <c r="G17" s="60" t="s">
        <v>252</v>
      </c>
      <c r="H17" s="37">
        <v>200000</v>
      </c>
    </row>
    <row r="18" spans="1:9" ht="14.25" customHeight="1">
      <c r="A18" s="50"/>
      <c r="B18" s="42" t="s">
        <v>640</v>
      </c>
      <c r="C18" s="50"/>
      <c r="D18" s="50"/>
      <c r="E18" s="50"/>
      <c r="F18" s="50"/>
      <c r="G18" s="43">
        <v>21297000</v>
      </c>
      <c r="H18" s="43">
        <v>22297000</v>
      </c>
    </row>
    <row r="19" spans="1:9" ht="28.5" customHeight="1">
      <c r="A19" s="113" t="s">
        <v>787</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32010107</v>
      </c>
      <c r="B21" s="55" t="s">
        <v>767</v>
      </c>
      <c r="C21" s="54">
        <v>70820</v>
      </c>
      <c r="D21" s="70">
        <v>20000010000</v>
      </c>
      <c r="E21" s="54">
        <v>23510200</v>
      </c>
      <c r="F21" s="71">
        <v>3101</v>
      </c>
      <c r="G21" s="56">
        <v>50000000</v>
      </c>
      <c r="H21" s="56">
        <v>26000000</v>
      </c>
    </row>
    <row r="22" spans="1:9" ht="14.25" customHeight="1">
      <c r="A22" s="72">
        <v>32010113</v>
      </c>
      <c r="B22" s="36" t="s">
        <v>788</v>
      </c>
      <c r="C22" s="47">
        <v>70820</v>
      </c>
      <c r="D22" s="73">
        <v>20000010000</v>
      </c>
      <c r="E22" s="47">
        <v>23510200</v>
      </c>
      <c r="F22" s="74">
        <v>3101</v>
      </c>
      <c r="G22" s="37">
        <v>14450000</v>
      </c>
      <c r="H22" s="33"/>
    </row>
    <row r="23" spans="1:9" ht="14.25" customHeight="1">
      <c r="A23" s="72">
        <v>32010314</v>
      </c>
      <c r="B23" s="36" t="s">
        <v>789</v>
      </c>
      <c r="C23" s="47">
        <v>70820</v>
      </c>
      <c r="D23" s="73">
        <v>20000010000</v>
      </c>
      <c r="E23" s="47">
        <v>23510200</v>
      </c>
      <c r="F23" s="74">
        <v>3101</v>
      </c>
      <c r="G23" s="60" t="s">
        <v>252</v>
      </c>
      <c r="H23" s="37">
        <v>20000000</v>
      </c>
    </row>
    <row r="24" spans="1:9" ht="14.25" customHeight="1">
      <c r="A24" s="72">
        <v>32010405</v>
      </c>
      <c r="B24" s="36" t="s">
        <v>700</v>
      </c>
      <c r="C24" s="47">
        <v>70820</v>
      </c>
      <c r="D24" s="73">
        <v>20000010000</v>
      </c>
      <c r="E24" s="47">
        <v>23510200</v>
      </c>
      <c r="F24" s="74">
        <v>3101</v>
      </c>
      <c r="G24" s="37">
        <v>25550000</v>
      </c>
      <c r="H24" s="37">
        <v>25550000</v>
      </c>
    </row>
    <row r="25" spans="1:9" ht="28.5" customHeight="1">
      <c r="A25" s="75">
        <v>32010601</v>
      </c>
      <c r="B25" s="59" t="s">
        <v>753</v>
      </c>
      <c r="C25" s="51">
        <v>70820</v>
      </c>
      <c r="D25" s="76">
        <v>20000010000</v>
      </c>
      <c r="E25" s="51">
        <v>23510200</v>
      </c>
      <c r="F25" s="77">
        <v>3101</v>
      </c>
      <c r="G25" s="87">
        <v>90000000</v>
      </c>
      <c r="H25" s="85" t="s">
        <v>790</v>
      </c>
    </row>
  </sheetData>
  <mergeCells count="1">
    <mergeCell ref="A19:I19"/>
  </mergeCell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791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122907840</v>
      </c>
      <c r="H3" s="29">
        <v>108768000</v>
      </c>
    </row>
    <row r="4" spans="1:9" ht="14.25" customHeight="1">
      <c r="A4" s="72">
        <v>22020101</v>
      </c>
      <c r="B4" s="36" t="s">
        <v>646</v>
      </c>
      <c r="C4" s="47">
        <v>70160</v>
      </c>
      <c r="D4" s="73">
        <v>20000010000</v>
      </c>
      <c r="E4" s="47">
        <v>23510200</v>
      </c>
      <c r="F4" s="74">
        <v>2101</v>
      </c>
      <c r="G4" s="37">
        <v>1462500</v>
      </c>
      <c r="H4" s="37">
        <v>1462500</v>
      </c>
    </row>
    <row r="5" spans="1:9" ht="14.25" customHeight="1">
      <c r="A5" s="72">
        <v>22020301</v>
      </c>
      <c r="B5" s="36" t="s">
        <v>627</v>
      </c>
      <c r="C5" s="47">
        <v>70160</v>
      </c>
      <c r="D5" s="73">
        <v>20000010000</v>
      </c>
      <c r="E5" s="47">
        <v>23510200</v>
      </c>
      <c r="F5" s="74">
        <v>2101</v>
      </c>
      <c r="G5" s="37">
        <v>525000</v>
      </c>
      <c r="H5" s="37">
        <v>525000</v>
      </c>
    </row>
    <row r="6" spans="1:9" ht="14.25" customHeight="1">
      <c r="A6" s="72">
        <v>22020303</v>
      </c>
      <c r="B6" s="36" t="s">
        <v>697</v>
      </c>
      <c r="C6" s="47">
        <v>70160</v>
      </c>
      <c r="D6" s="73">
        <v>20000010000</v>
      </c>
      <c r="E6" s="47">
        <v>23510200</v>
      </c>
      <c r="F6" s="74">
        <v>2101</v>
      </c>
      <c r="G6" s="37">
        <v>185000</v>
      </c>
      <c r="H6" s="37">
        <v>185000</v>
      </c>
    </row>
    <row r="7" spans="1:9" ht="14.25" customHeight="1">
      <c r="A7" s="72">
        <v>22020308</v>
      </c>
      <c r="B7" s="36" t="s">
        <v>706</v>
      </c>
      <c r="C7" s="47">
        <v>70160</v>
      </c>
      <c r="D7" s="73">
        <v>20000010000</v>
      </c>
      <c r="E7" s="47">
        <v>23510200</v>
      </c>
      <c r="F7" s="74">
        <v>2101</v>
      </c>
      <c r="G7" s="37">
        <v>500000</v>
      </c>
      <c r="H7" s="37">
        <v>500000</v>
      </c>
    </row>
    <row r="8" spans="1:9" ht="14.25" customHeight="1">
      <c r="A8" s="72">
        <v>22020401</v>
      </c>
      <c r="B8" s="36" t="s">
        <v>630</v>
      </c>
      <c r="C8" s="47">
        <v>70160</v>
      </c>
      <c r="D8" s="73">
        <v>20000010000</v>
      </c>
      <c r="E8" s="47">
        <v>23510200</v>
      </c>
      <c r="F8" s="74">
        <v>2101</v>
      </c>
      <c r="G8" s="37">
        <v>250000</v>
      </c>
      <c r="H8" s="37">
        <v>250000</v>
      </c>
    </row>
    <row r="9" spans="1:9" ht="14.25" customHeight="1">
      <c r="A9" s="72">
        <v>22020402</v>
      </c>
      <c r="B9" s="36" t="s">
        <v>792</v>
      </c>
      <c r="C9" s="47">
        <v>70160</v>
      </c>
      <c r="D9" s="73">
        <v>20000010000</v>
      </c>
      <c r="E9" s="47">
        <v>23510200</v>
      </c>
      <c r="F9" s="74">
        <v>2101</v>
      </c>
      <c r="G9" s="37">
        <v>75000</v>
      </c>
      <c r="H9" s="37">
        <v>75000</v>
      </c>
    </row>
    <row r="10" spans="1:9" ht="14.25" customHeight="1">
      <c r="A10" s="72">
        <v>22020404</v>
      </c>
      <c r="B10" s="36" t="s">
        <v>707</v>
      </c>
      <c r="C10" s="47">
        <v>70160</v>
      </c>
      <c r="D10" s="73">
        <v>20000010000</v>
      </c>
      <c r="E10" s="47">
        <v>23510200</v>
      </c>
      <c r="F10" s="74">
        <v>2101</v>
      </c>
      <c r="G10" s="37">
        <v>335000</v>
      </c>
      <c r="H10" s="37">
        <v>335000</v>
      </c>
    </row>
    <row r="11" spans="1:9" ht="14.25" customHeight="1">
      <c r="A11" s="72">
        <v>22020405</v>
      </c>
      <c r="B11" s="36" t="s">
        <v>632</v>
      </c>
      <c r="C11" s="47">
        <v>70160</v>
      </c>
      <c r="D11" s="73">
        <v>20000010000</v>
      </c>
      <c r="E11" s="47">
        <v>23510200</v>
      </c>
      <c r="F11" s="74">
        <v>2101</v>
      </c>
      <c r="G11" s="37">
        <v>1525000</v>
      </c>
      <c r="H11" s="37">
        <v>1525000</v>
      </c>
    </row>
    <row r="12" spans="1:9" ht="14.25" customHeight="1">
      <c r="A12" s="72">
        <v>22020406</v>
      </c>
      <c r="B12" s="36" t="s">
        <v>633</v>
      </c>
      <c r="C12" s="47">
        <v>70160</v>
      </c>
      <c r="D12" s="73">
        <v>20000010000</v>
      </c>
      <c r="E12" s="47">
        <v>23510200</v>
      </c>
      <c r="F12" s="74">
        <v>2101</v>
      </c>
      <c r="G12" s="37">
        <v>18000000</v>
      </c>
      <c r="H12" s="37">
        <v>20373000</v>
      </c>
    </row>
    <row r="13" spans="1:9" ht="14.25" customHeight="1">
      <c r="A13" s="72">
        <v>22020803</v>
      </c>
      <c r="B13" s="36" t="s">
        <v>635</v>
      </c>
      <c r="C13" s="47">
        <v>70160</v>
      </c>
      <c r="D13" s="73">
        <v>20000010000</v>
      </c>
      <c r="E13" s="47">
        <v>23510200</v>
      </c>
      <c r="F13" s="74">
        <v>2101</v>
      </c>
      <c r="G13" s="37">
        <v>1067500</v>
      </c>
      <c r="H13" s="37">
        <v>1067500</v>
      </c>
    </row>
    <row r="14" spans="1:9" ht="14.25" customHeight="1">
      <c r="A14" s="72">
        <v>22020901</v>
      </c>
      <c r="B14" s="36" t="s">
        <v>648</v>
      </c>
      <c r="C14" s="47">
        <v>70160</v>
      </c>
      <c r="D14" s="73">
        <v>20000010000</v>
      </c>
      <c r="E14" s="47">
        <v>23510200</v>
      </c>
      <c r="F14" s="74">
        <v>2101</v>
      </c>
      <c r="G14" s="37">
        <v>50000</v>
      </c>
      <c r="H14" s="37">
        <v>50000</v>
      </c>
    </row>
    <row r="15" spans="1:9" ht="14.25" customHeight="1">
      <c r="A15" s="72">
        <v>22020902</v>
      </c>
      <c r="B15" s="36" t="s">
        <v>760</v>
      </c>
      <c r="C15" s="47">
        <v>70160</v>
      </c>
      <c r="D15" s="73">
        <v>20000010000</v>
      </c>
      <c r="E15" s="47">
        <v>23510200</v>
      </c>
      <c r="F15" s="74">
        <v>2101</v>
      </c>
      <c r="G15" s="37">
        <v>4000000</v>
      </c>
      <c r="H15" s="37">
        <v>4000000</v>
      </c>
    </row>
    <row r="16" spans="1:9" ht="14.25" customHeight="1">
      <c r="A16" s="72">
        <v>22021004</v>
      </c>
      <c r="B16" s="36" t="s">
        <v>637</v>
      </c>
      <c r="C16" s="47">
        <v>70160</v>
      </c>
      <c r="D16" s="73">
        <v>20000010000</v>
      </c>
      <c r="E16" s="47">
        <v>23510200</v>
      </c>
      <c r="F16" s="74">
        <v>2101</v>
      </c>
      <c r="G16" s="37">
        <v>25000</v>
      </c>
      <c r="H16" s="37">
        <v>25000</v>
      </c>
    </row>
    <row r="17" spans="1:9" ht="14.25" customHeight="1">
      <c r="A17" s="72">
        <v>22021008</v>
      </c>
      <c r="B17" s="36" t="s">
        <v>793</v>
      </c>
      <c r="C17" s="47">
        <v>70160</v>
      </c>
      <c r="D17" s="73">
        <v>20000010000</v>
      </c>
      <c r="E17" s="47">
        <v>23510200</v>
      </c>
      <c r="F17" s="74">
        <v>2101</v>
      </c>
      <c r="G17" s="37">
        <v>2000000</v>
      </c>
      <c r="H17" s="37">
        <v>2000000</v>
      </c>
    </row>
    <row r="18" spans="1:9" ht="14.25" customHeight="1">
      <c r="A18" s="50"/>
      <c r="B18" s="42" t="s">
        <v>640</v>
      </c>
      <c r="C18" s="50"/>
      <c r="D18" s="50"/>
      <c r="E18" s="50"/>
      <c r="F18" s="50"/>
      <c r="G18" s="43">
        <v>30000000</v>
      </c>
      <c r="H18" s="43">
        <v>32373000</v>
      </c>
    </row>
    <row r="19" spans="1:9" ht="28.5" customHeight="1">
      <c r="A19" s="113" t="s">
        <v>794</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32010129</v>
      </c>
      <c r="B21" s="55" t="s">
        <v>712</v>
      </c>
      <c r="C21" s="54">
        <v>70820</v>
      </c>
      <c r="D21" s="70">
        <v>20000010000</v>
      </c>
      <c r="E21" s="54">
        <v>23510200</v>
      </c>
      <c r="F21" s="71">
        <v>3101</v>
      </c>
      <c r="G21" s="56">
        <v>30000000</v>
      </c>
      <c r="H21" s="56">
        <v>10000000</v>
      </c>
    </row>
    <row r="22" spans="1:9" ht="14.25" customHeight="1">
      <c r="A22" s="72">
        <v>32010312</v>
      </c>
      <c r="B22" s="36" t="s">
        <v>771</v>
      </c>
      <c r="C22" s="47">
        <v>70820</v>
      </c>
      <c r="D22" s="73">
        <v>20000010000</v>
      </c>
      <c r="E22" s="47">
        <v>23510200</v>
      </c>
      <c r="F22" s="74">
        <v>3101</v>
      </c>
      <c r="G22" s="37">
        <v>8000000</v>
      </c>
      <c r="H22" s="37">
        <v>2000000</v>
      </c>
    </row>
    <row r="23" spans="1:9" ht="14.25" customHeight="1">
      <c r="A23" s="72">
        <v>32010322</v>
      </c>
      <c r="B23" s="36" t="s">
        <v>795</v>
      </c>
      <c r="C23" s="47">
        <v>70820</v>
      </c>
      <c r="D23" s="73">
        <v>20000010000</v>
      </c>
      <c r="E23" s="47">
        <v>23510200</v>
      </c>
      <c r="F23" s="74">
        <v>3101</v>
      </c>
      <c r="G23" s="37">
        <v>20000000</v>
      </c>
      <c r="H23" s="37">
        <v>20000000</v>
      </c>
    </row>
    <row r="24" spans="1:9" ht="28.5" customHeight="1">
      <c r="A24" s="75">
        <v>32010501</v>
      </c>
      <c r="B24" s="59" t="s">
        <v>796</v>
      </c>
      <c r="C24" s="51">
        <v>70820</v>
      </c>
      <c r="D24" s="76">
        <v>20000010000</v>
      </c>
      <c r="E24" s="51">
        <v>23510200</v>
      </c>
      <c r="F24" s="77">
        <v>3101</v>
      </c>
      <c r="G24" s="79" t="s">
        <v>797</v>
      </c>
      <c r="H24" s="85" t="s">
        <v>798</v>
      </c>
    </row>
    <row r="25" spans="1:9" ht="28.5" customHeight="1">
      <c r="A25" s="157" t="s">
        <v>799</v>
      </c>
      <c r="B25" s="157"/>
      <c r="C25" s="157"/>
      <c r="D25" s="157"/>
      <c r="E25" s="157"/>
      <c r="F25" s="157"/>
      <c r="G25" s="157"/>
      <c r="H25" s="157"/>
      <c r="I25" s="157"/>
    </row>
    <row r="26" spans="1:9" ht="14.25" customHeight="1">
      <c r="A26" s="142" t="s">
        <v>800</v>
      </c>
      <c r="B26" s="142"/>
      <c r="C26" s="142"/>
      <c r="D26" s="142"/>
      <c r="E26" s="142"/>
      <c r="F26" s="142"/>
      <c r="G26" s="142"/>
      <c r="H26" s="142"/>
      <c r="I26" s="142"/>
    </row>
  </sheetData>
  <mergeCells count="4">
    <mergeCell ref="A1:I1"/>
    <mergeCell ref="A19:I19"/>
    <mergeCell ref="A25:I25"/>
    <mergeCell ref="A26:I26"/>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36.75" customHeight="1">
      <c r="A1" s="62" t="s">
        <v>221</v>
      </c>
      <c r="B1" s="23" t="s">
        <v>222</v>
      </c>
      <c r="C1" s="61" t="s">
        <v>614</v>
      </c>
      <c r="D1" s="62" t="s">
        <v>615</v>
      </c>
      <c r="E1" s="61" t="s">
        <v>616</v>
      </c>
      <c r="F1" s="61" t="s">
        <v>617</v>
      </c>
      <c r="G1" s="24" t="s">
        <v>618</v>
      </c>
      <c r="H1" s="24" t="s">
        <v>619</v>
      </c>
    </row>
    <row r="2" spans="1:9" ht="14.25" customHeight="1">
      <c r="A2" s="69">
        <v>21010101</v>
      </c>
      <c r="B2" s="28" t="s">
        <v>620</v>
      </c>
      <c r="C2" s="54">
        <v>70131</v>
      </c>
      <c r="D2" s="70">
        <v>130000010105</v>
      </c>
      <c r="E2" s="54">
        <v>23510300</v>
      </c>
      <c r="F2" s="71">
        <v>2101</v>
      </c>
      <c r="G2" s="29">
        <v>34772360</v>
      </c>
      <c r="H2" s="29">
        <v>30772000</v>
      </c>
    </row>
    <row r="3" spans="1:9" ht="14.25" customHeight="1">
      <c r="A3" s="72">
        <v>22020102</v>
      </c>
      <c r="B3" s="36" t="s">
        <v>622</v>
      </c>
      <c r="C3" s="47">
        <v>70830</v>
      </c>
      <c r="D3" s="73">
        <v>20000010000</v>
      </c>
      <c r="E3" s="47">
        <v>23510300</v>
      </c>
      <c r="F3" s="74">
        <v>2101</v>
      </c>
      <c r="G3" s="37">
        <v>285000</v>
      </c>
      <c r="H3" s="37">
        <v>285000</v>
      </c>
    </row>
    <row r="4" spans="1:9" ht="14.25" customHeight="1">
      <c r="A4" s="72">
        <v>22020301</v>
      </c>
      <c r="B4" s="36" t="s">
        <v>627</v>
      </c>
      <c r="C4" s="47">
        <v>70830</v>
      </c>
      <c r="D4" s="73">
        <v>20000010000</v>
      </c>
      <c r="E4" s="47">
        <v>23510300</v>
      </c>
      <c r="F4" s="74">
        <v>2101</v>
      </c>
      <c r="G4" s="37">
        <v>200000</v>
      </c>
      <c r="H4" s="37">
        <v>200000</v>
      </c>
    </row>
    <row r="5" spans="1:9" ht="14.25" customHeight="1">
      <c r="A5" s="72">
        <v>22020307</v>
      </c>
      <c r="B5" s="36" t="s">
        <v>628</v>
      </c>
      <c r="C5" s="47">
        <v>70830</v>
      </c>
      <c r="D5" s="73">
        <v>20000010000</v>
      </c>
      <c r="E5" s="47">
        <v>23510300</v>
      </c>
      <c r="F5" s="74">
        <v>2101</v>
      </c>
      <c r="G5" s="37">
        <v>1921000</v>
      </c>
      <c r="H5" s="37">
        <v>1921000</v>
      </c>
    </row>
    <row r="6" spans="1:9" ht="14.25" customHeight="1">
      <c r="A6" s="72">
        <v>22020401</v>
      </c>
      <c r="B6" s="36" t="s">
        <v>630</v>
      </c>
      <c r="C6" s="47">
        <v>70830</v>
      </c>
      <c r="D6" s="73">
        <v>20000010000</v>
      </c>
      <c r="E6" s="47">
        <v>23510300</v>
      </c>
      <c r="F6" s="74">
        <v>2101</v>
      </c>
      <c r="G6" s="37">
        <v>2628000</v>
      </c>
      <c r="H6" s="37">
        <v>2628000</v>
      </c>
    </row>
    <row r="7" spans="1:9" ht="14.25" customHeight="1">
      <c r="A7" s="72">
        <v>22020405</v>
      </c>
      <c r="B7" s="36" t="s">
        <v>632</v>
      </c>
      <c r="C7" s="47">
        <v>70830</v>
      </c>
      <c r="D7" s="73">
        <v>20000010000</v>
      </c>
      <c r="E7" s="47">
        <v>23510300</v>
      </c>
      <c r="F7" s="74">
        <v>2101</v>
      </c>
      <c r="G7" s="37">
        <v>200000</v>
      </c>
      <c r="H7" s="37">
        <v>200000</v>
      </c>
    </row>
    <row r="8" spans="1:9" ht="14.25" customHeight="1">
      <c r="A8" s="72">
        <v>22020501</v>
      </c>
      <c r="B8" s="36" t="s">
        <v>676</v>
      </c>
      <c r="C8" s="47">
        <v>70830</v>
      </c>
      <c r="D8" s="73">
        <v>20000010000</v>
      </c>
      <c r="E8" s="47">
        <v>23510300</v>
      </c>
      <c r="F8" s="74">
        <v>2101</v>
      </c>
      <c r="G8" s="37">
        <v>1346000</v>
      </c>
      <c r="H8" s="37">
        <v>1500000</v>
      </c>
    </row>
    <row r="9" spans="1:9" ht="14.25" customHeight="1">
      <c r="A9" s="72">
        <v>22020801</v>
      </c>
      <c r="B9" s="36" t="s">
        <v>647</v>
      </c>
      <c r="C9" s="47">
        <v>70830</v>
      </c>
      <c r="D9" s="73">
        <v>20000010000</v>
      </c>
      <c r="E9" s="47">
        <v>23510300</v>
      </c>
      <c r="F9" s="74">
        <v>2101</v>
      </c>
      <c r="G9" s="37">
        <v>375000</v>
      </c>
      <c r="H9" s="37">
        <v>375000</v>
      </c>
    </row>
    <row r="10" spans="1:9" ht="14.25" customHeight="1">
      <c r="A10" s="72">
        <v>22020803</v>
      </c>
      <c r="B10" s="36" t="s">
        <v>635</v>
      </c>
      <c r="C10" s="47">
        <v>70830</v>
      </c>
      <c r="D10" s="73">
        <v>20000010000</v>
      </c>
      <c r="E10" s="47">
        <v>23510300</v>
      </c>
      <c r="F10" s="74">
        <v>2101</v>
      </c>
      <c r="G10" s="37">
        <v>290000</v>
      </c>
      <c r="H10" s="37">
        <v>290000</v>
      </c>
    </row>
    <row r="11" spans="1:9" ht="14.25" customHeight="1">
      <c r="A11" s="72">
        <v>22020901</v>
      </c>
      <c r="B11" s="36" t="s">
        <v>648</v>
      </c>
      <c r="C11" s="47">
        <v>70830</v>
      </c>
      <c r="D11" s="73">
        <v>20000010000</v>
      </c>
      <c r="E11" s="47">
        <v>23510300</v>
      </c>
      <c r="F11" s="74">
        <v>2101</v>
      </c>
      <c r="G11" s="37">
        <v>15000</v>
      </c>
      <c r="H11" s="37">
        <v>15000</v>
      </c>
    </row>
    <row r="12" spans="1:9" ht="14.25" customHeight="1">
      <c r="A12" s="72">
        <v>22021003</v>
      </c>
      <c r="B12" s="36" t="s">
        <v>636</v>
      </c>
      <c r="C12" s="47">
        <v>70830</v>
      </c>
      <c r="D12" s="73">
        <v>20000010000</v>
      </c>
      <c r="E12" s="47">
        <v>23510300</v>
      </c>
      <c r="F12" s="74">
        <v>2101</v>
      </c>
      <c r="G12" s="37">
        <v>500000</v>
      </c>
      <c r="H12" s="37">
        <v>500000</v>
      </c>
    </row>
    <row r="13" spans="1:9" ht="14.25" customHeight="1">
      <c r="A13" s="72">
        <v>22021004</v>
      </c>
      <c r="B13" s="36" t="s">
        <v>637</v>
      </c>
      <c r="C13" s="47">
        <v>70830</v>
      </c>
      <c r="D13" s="73">
        <v>20000010000</v>
      </c>
      <c r="E13" s="47">
        <v>23510300</v>
      </c>
      <c r="F13" s="74">
        <v>2101</v>
      </c>
      <c r="G13" s="37">
        <v>240000</v>
      </c>
      <c r="H13" s="37">
        <v>240000</v>
      </c>
    </row>
    <row r="14" spans="1:9" ht="14.25" customHeight="1">
      <c r="A14" s="50"/>
      <c r="B14" s="42" t="s">
        <v>640</v>
      </c>
      <c r="C14" s="50"/>
      <c r="D14" s="50"/>
      <c r="E14" s="50"/>
      <c r="F14" s="50"/>
      <c r="G14" s="43">
        <v>8000000</v>
      </c>
      <c r="H14" s="43">
        <v>8154000</v>
      </c>
    </row>
    <row r="15" spans="1:9" ht="28.5" customHeight="1">
      <c r="A15" s="113" t="s">
        <v>801</v>
      </c>
      <c r="B15" s="113"/>
      <c r="C15" s="113"/>
      <c r="D15" s="113"/>
      <c r="E15" s="113"/>
      <c r="F15" s="113"/>
      <c r="G15" s="113"/>
      <c r="H15" s="113"/>
      <c r="I15" s="113"/>
    </row>
    <row r="16" spans="1:9" ht="36.75" customHeight="1">
      <c r="A16" s="62" t="s">
        <v>221</v>
      </c>
      <c r="B16" s="23" t="s">
        <v>222</v>
      </c>
      <c r="C16" s="61" t="s">
        <v>614</v>
      </c>
      <c r="D16" s="62" t="s">
        <v>615</v>
      </c>
      <c r="E16" s="61" t="s">
        <v>616</v>
      </c>
      <c r="F16" s="61" t="s">
        <v>617</v>
      </c>
      <c r="G16" s="24" t="s">
        <v>618</v>
      </c>
      <c r="H16" s="24" t="s">
        <v>619</v>
      </c>
    </row>
    <row r="17" spans="1:8" ht="14.25" customHeight="1">
      <c r="A17" s="69">
        <v>32010206</v>
      </c>
      <c r="B17" s="55" t="s">
        <v>802</v>
      </c>
      <c r="C17" s="54">
        <v>70830</v>
      </c>
      <c r="D17" s="70">
        <v>20000010000</v>
      </c>
      <c r="E17" s="54">
        <v>23510300</v>
      </c>
      <c r="F17" s="71">
        <v>3101</v>
      </c>
      <c r="G17" s="56">
        <v>20000000</v>
      </c>
      <c r="H17" s="56">
        <v>10000000</v>
      </c>
    </row>
    <row r="18" spans="1:8" ht="14.25" customHeight="1">
      <c r="A18" s="72">
        <v>32010302</v>
      </c>
      <c r="B18" s="36" t="s">
        <v>770</v>
      </c>
      <c r="C18" s="47">
        <v>70830</v>
      </c>
      <c r="D18" s="73">
        <v>20000010000</v>
      </c>
      <c r="E18" s="47">
        <v>23510300</v>
      </c>
      <c r="F18" s="74">
        <v>3101</v>
      </c>
      <c r="G18" s="37">
        <v>20700000</v>
      </c>
      <c r="H18" s="37">
        <v>28700000</v>
      </c>
    </row>
    <row r="19" spans="1:8" ht="14.25" customHeight="1">
      <c r="A19" s="72">
        <v>32010312</v>
      </c>
      <c r="B19" s="36" t="s">
        <v>771</v>
      </c>
      <c r="C19" s="47">
        <v>70830</v>
      </c>
      <c r="D19" s="73">
        <v>20000010000</v>
      </c>
      <c r="E19" s="47">
        <v>23510300</v>
      </c>
      <c r="F19" s="74">
        <v>3101</v>
      </c>
      <c r="G19" s="37">
        <v>500000</v>
      </c>
      <c r="H19" s="37">
        <v>500000</v>
      </c>
    </row>
    <row r="20" spans="1:8" ht="14.25" customHeight="1">
      <c r="A20" s="72">
        <v>32010501</v>
      </c>
      <c r="B20" s="36" t="s">
        <v>701</v>
      </c>
      <c r="C20" s="47">
        <v>70830</v>
      </c>
      <c r="D20" s="73">
        <v>20000010000</v>
      </c>
      <c r="E20" s="47">
        <v>23510300</v>
      </c>
      <c r="F20" s="74">
        <v>3101</v>
      </c>
      <c r="G20" s="37">
        <v>3540000</v>
      </c>
      <c r="H20" s="37">
        <v>3540000</v>
      </c>
    </row>
    <row r="21" spans="1:8" ht="14.25" customHeight="1">
      <c r="A21" s="72">
        <v>32010503</v>
      </c>
      <c r="B21" s="36" t="s">
        <v>803</v>
      </c>
      <c r="C21" s="47">
        <v>70830</v>
      </c>
      <c r="D21" s="73">
        <v>20000010000</v>
      </c>
      <c r="E21" s="47">
        <v>23510300</v>
      </c>
      <c r="F21" s="74">
        <v>3101</v>
      </c>
      <c r="G21" s="37">
        <v>1100000</v>
      </c>
      <c r="H21" s="37">
        <v>1100000</v>
      </c>
    </row>
    <row r="22" spans="1:8" ht="14.25" customHeight="1">
      <c r="A22" s="72">
        <v>32010505</v>
      </c>
      <c r="B22" s="36" t="s">
        <v>774</v>
      </c>
      <c r="C22" s="47">
        <v>70830</v>
      </c>
      <c r="D22" s="73">
        <v>20000010000</v>
      </c>
      <c r="E22" s="47">
        <v>23510300</v>
      </c>
      <c r="F22" s="74">
        <v>3101</v>
      </c>
      <c r="G22" s="37">
        <v>3500000</v>
      </c>
      <c r="H22" s="37">
        <v>3500000</v>
      </c>
    </row>
    <row r="23" spans="1:8" ht="28.5" customHeight="1">
      <c r="A23" s="75">
        <v>32010507</v>
      </c>
      <c r="B23" s="59" t="s">
        <v>804</v>
      </c>
      <c r="C23" s="51">
        <v>70830</v>
      </c>
      <c r="D23" s="76">
        <v>20000010000</v>
      </c>
      <c r="E23" s="51">
        <v>23510300</v>
      </c>
      <c r="F23" s="77">
        <v>3101</v>
      </c>
      <c r="G23" s="79" t="s">
        <v>805</v>
      </c>
      <c r="H23" s="85" t="s">
        <v>806</v>
      </c>
    </row>
  </sheetData>
  <mergeCells count="1">
    <mergeCell ref="A15:I15"/>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807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56843520</v>
      </c>
      <c r="H3" s="29">
        <v>50304000</v>
      </c>
    </row>
    <row r="4" spans="1:9" ht="14.25" customHeight="1">
      <c r="A4" s="72">
        <v>22020102</v>
      </c>
      <c r="B4" s="36" t="s">
        <v>622</v>
      </c>
      <c r="C4" s="47">
        <v>70820</v>
      </c>
      <c r="D4" s="73">
        <v>20000010000</v>
      </c>
      <c r="E4" s="47">
        <v>23540000</v>
      </c>
      <c r="F4" s="74">
        <v>2101</v>
      </c>
      <c r="G4" s="37">
        <v>2700000</v>
      </c>
      <c r="H4" s="37">
        <v>2700000</v>
      </c>
    </row>
    <row r="5" spans="1:9" ht="14.25" customHeight="1">
      <c r="A5" s="72">
        <v>22020301</v>
      </c>
      <c r="B5" s="36" t="s">
        <v>627</v>
      </c>
      <c r="C5" s="47">
        <v>70820</v>
      </c>
      <c r="D5" s="73">
        <v>20000010000</v>
      </c>
      <c r="E5" s="47">
        <v>23540000</v>
      </c>
      <c r="F5" s="74">
        <v>2101</v>
      </c>
      <c r="G5" s="37">
        <v>600000</v>
      </c>
      <c r="H5" s="37">
        <v>600000</v>
      </c>
    </row>
    <row r="6" spans="1:9" ht="14.25" customHeight="1">
      <c r="A6" s="72">
        <v>22020305</v>
      </c>
      <c r="B6" s="36" t="s">
        <v>808</v>
      </c>
      <c r="C6" s="47">
        <v>70820</v>
      </c>
      <c r="D6" s="73">
        <v>20000010000</v>
      </c>
      <c r="E6" s="47">
        <v>23540000</v>
      </c>
      <c r="F6" s="74">
        <v>2101</v>
      </c>
      <c r="G6" s="37">
        <v>1000000</v>
      </c>
      <c r="H6" s="37">
        <v>1000000</v>
      </c>
    </row>
    <row r="7" spans="1:9" ht="14.25" customHeight="1">
      <c r="A7" s="72">
        <v>22020401</v>
      </c>
      <c r="B7" s="36" t="s">
        <v>809</v>
      </c>
      <c r="C7" s="47">
        <v>70820</v>
      </c>
      <c r="D7" s="73">
        <v>20000010000</v>
      </c>
      <c r="E7" s="47">
        <v>23540000</v>
      </c>
      <c r="F7" s="74">
        <v>2101</v>
      </c>
      <c r="G7" s="37">
        <v>300000</v>
      </c>
      <c r="H7" s="37">
        <v>300000</v>
      </c>
    </row>
    <row r="8" spans="1:9" ht="14.25" customHeight="1">
      <c r="A8" s="72">
        <v>22020403</v>
      </c>
      <c r="B8" s="36" t="s">
        <v>631</v>
      </c>
      <c r="C8" s="47">
        <v>70820</v>
      </c>
      <c r="D8" s="73">
        <v>20000010000</v>
      </c>
      <c r="E8" s="47">
        <v>23540000</v>
      </c>
      <c r="F8" s="74">
        <v>2101</v>
      </c>
      <c r="G8" s="37">
        <v>100000</v>
      </c>
      <c r="H8" s="37">
        <v>100000</v>
      </c>
    </row>
    <row r="9" spans="1:9" ht="14.25" customHeight="1">
      <c r="A9" s="72">
        <v>22020404</v>
      </c>
      <c r="B9" s="36" t="s">
        <v>707</v>
      </c>
      <c r="C9" s="47">
        <v>70820</v>
      </c>
      <c r="D9" s="73">
        <v>20000010000</v>
      </c>
      <c r="E9" s="47">
        <v>23540000</v>
      </c>
      <c r="F9" s="74">
        <v>2101</v>
      </c>
      <c r="G9" s="37">
        <v>1000000</v>
      </c>
      <c r="H9" s="37">
        <v>1000000</v>
      </c>
    </row>
    <row r="10" spans="1:9" ht="14.25" customHeight="1">
      <c r="A10" s="72">
        <v>22020501</v>
      </c>
      <c r="B10" s="36" t="s">
        <v>676</v>
      </c>
      <c r="C10" s="47">
        <v>70820</v>
      </c>
      <c r="D10" s="73">
        <v>20000010000</v>
      </c>
      <c r="E10" s="47">
        <v>23540000</v>
      </c>
      <c r="F10" s="74">
        <v>2101</v>
      </c>
      <c r="G10" s="37">
        <v>1350000</v>
      </c>
      <c r="H10" s="37">
        <v>1392000</v>
      </c>
    </row>
    <row r="11" spans="1:9" ht="14.25" customHeight="1">
      <c r="A11" s="72">
        <v>22020801</v>
      </c>
      <c r="B11" s="36" t="s">
        <v>647</v>
      </c>
      <c r="C11" s="47">
        <v>70820</v>
      </c>
      <c r="D11" s="73">
        <v>20000010000</v>
      </c>
      <c r="E11" s="47">
        <v>23540000</v>
      </c>
      <c r="F11" s="74">
        <v>2101</v>
      </c>
      <c r="G11" s="37">
        <v>300000</v>
      </c>
      <c r="H11" s="37">
        <v>300000</v>
      </c>
    </row>
    <row r="12" spans="1:9" ht="14.25" customHeight="1">
      <c r="A12" s="72">
        <v>22020901</v>
      </c>
      <c r="B12" s="36" t="s">
        <v>648</v>
      </c>
      <c r="C12" s="47">
        <v>70820</v>
      </c>
      <c r="D12" s="73">
        <v>20000010000</v>
      </c>
      <c r="E12" s="47">
        <v>23540000</v>
      </c>
      <c r="F12" s="74">
        <v>2101</v>
      </c>
      <c r="G12" s="37">
        <v>15000</v>
      </c>
      <c r="H12" s="37">
        <v>15000</v>
      </c>
    </row>
    <row r="13" spans="1:9" ht="14.25" customHeight="1">
      <c r="A13" s="72">
        <v>22021004</v>
      </c>
      <c r="B13" s="36" t="s">
        <v>637</v>
      </c>
      <c r="C13" s="47">
        <v>70820</v>
      </c>
      <c r="D13" s="73">
        <v>20000010000</v>
      </c>
      <c r="E13" s="47">
        <v>23540000</v>
      </c>
      <c r="F13" s="74">
        <v>2101</v>
      </c>
      <c r="G13" s="37">
        <v>235000</v>
      </c>
      <c r="H13" s="37">
        <v>235000</v>
      </c>
    </row>
    <row r="14" spans="1:9" ht="14.25" customHeight="1">
      <c r="A14" s="50"/>
      <c r="B14" s="42" t="s">
        <v>640</v>
      </c>
      <c r="C14" s="50"/>
      <c r="D14" s="50"/>
      <c r="E14" s="50"/>
      <c r="F14" s="50"/>
      <c r="G14" s="43">
        <v>7600000</v>
      </c>
      <c r="H14" s="43">
        <v>7642000</v>
      </c>
    </row>
    <row r="15" spans="1:9" ht="28.5" customHeight="1">
      <c r="A15" s="113" t="s">
        <v>810</v>
      </c>
      <c r="B15" s="113"/>
      <c r="C15" s="113"/>
      <c r="D15" s="113"/>
      <c r="E15" s="113"/>
      <c r="F15" s="113"/>
      <c r="G15" s="113"/>
      <c r="H15" s="113"/>
      <c r="I15" s="113"/>
    </row>
    <row r="16" spans="1:9" ht="36.75" customHeight="1">
      <c r="A16" s="62" t="s">
        <v>221</v>
      </c>
      <c r="B16" s="23" t="s">
        <v>222</v>
      </c>
      <c r="C16" s="61" t="s">
        <v>614</v>
      </c>
      <c r="D16" s="62" t="s">
        <v>615</v>
      </c>
      <c r="E16" s="61" t="s">
        <v>616</v>
      </c>
      <c r="F16" s="61" t="s">
        <v>617</v>
      </c>
      <c r="G16" s="24" t="s">
        <v>618</v>
      </c>
      <c r="H16" s="24" t="s">
        <v>619</v>
      </c>
    </row>
    <row r="17" spans="1:8" ht="14.25" customHeight="1">
      <c r="A17" s="69">
        <v>32010107</v>
      </c>
      <c r="B17" s="55" t="s">
        <v>767</v>
      </c>
      <c r="C17" s="54">
        <v>70820</v>
      </c>
      <c r="D17" s="70">
        <v>20000010000</v>
      </c>
      <c r="E17" s="54">
        <v>23510200</v>
      </c>
      <c r="F17" s="71">
        <v>3101</v>
      </c>
      <c r="G17" s="56">
        <v>5000000</v>
      </c>
      <c r="H17" s="56">
        <v>5000000</v>
      </c>
    </row>
    <row r="18" spans="1:8" ht="14.25" customHeight="1">
      <c r="A18" s="72">
        <v>32010299</v>
      </c>
      <c r="B18" s="36" t="s">
        <v>811</v>
      </c>
      <c r="C18" s="47">
        <v>70820</v>
      </c>
      <c r="D18" s="73">
        <v>20000010000</v>
      </c>
      <c r="E18" s="47">
        <v>23510200</v>
      </c>
      <c r="F18" s="74">
        <v>3101</v>
      </c>
      <c r="G18" s="37">
        <v>3000000</v>
      </c>
      <c r="H18" s="37">
        <v>3000000</v>
      </c>
    </row>
    <row r="19" spans="1:8" ht="14.25" customHeight="1">
      <c r="A19" s="72">
        <v>32030111</v>
      </c>
      <c r="B19" s="36" t="s">
        <v>690</v>
      </c>
      <c r="C19" s="47">
        <v>70820</v>
      </c>
      <c r="D19" s="73">
        <v>20000010000</v>
      </c>
      <c r="E19" s="47">
        <v>23510200</v>
      </c>
      <c r="F19" s="74">
        <v>3101</v>
      </c>
      <c r="G19" s="60" t="s">
        <v>252</v>
      </c>
      <c r="H19" s="37">
        <v>2000000</v>
      </c>
    </row>
    <row r="20" spans="1:8" ht="28.5" customHeight="1">
      <c r="A20" s="75">
        <v>32030114</v>
      </c>
      <c r="B20" s="59" t="s">
        <v>812</v>
      </c>
      <c r="C20" s="51">
        <v>70820</v>
      </c>
      <c r="D20" s="76">
        <v>20000010000</v>
      </c>
      <c r="E20" s="51">
        <v>23510200</v>
      </c>
      <c r="F20" s="77">
        <v>3101</v>
      </c>
      <c r="G20" s="79" t="s">
        <v>813</v>
      </c>
      <c r="H20" s="85" t="s">
        <v>814</v>
      </c>
    </row>
  </sheetData>
  <mergeCells count="2">
    <mergeCell ref="A1:I1"/>
    <mergeCell ref="A15:I15"/>
  </mergeCells>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815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167712340</v>
      </c>
      <c r="H3" s="29">
        <v>148418000</v>
      </c>
    </row>
    <row r="4" spans="1:9" ht="14.25" customHeight="1">
      <c r="A4" s="72">
        <v>22020101</v>
      </c>
      <c r="B4" s="36" t="s">
        <v>646</v>
      </c>
      <c r="C4" s="47">
        <v>70320</v>
      </c>
      <c r="D4" s="73">
        <v>130000010000</v>
      </c>
      <c r="E4" s="47">
        <v>23510200</v>
      </c>
      <c r="F4" s="74">
        <v>2101</v>
      </c>
      <c r="G4" s="37">
        <v>1750000</v>
      </c>
      <c r="H4" s="37">
        <v>1750000</v>
      </c>
    </row>
    <row r="5" spans="1:9" ht="14.25" customHeight="1">
      <c r="A5" s="72">
        <v>22020301</v>
      </c>
      <c r="B5" s="36" t="s">
        <v>627</v>
      </c>
      <c r="C5" s="47">
        <v>70320</v>
      </c>
      <c r="D5" s="73">
        <v>130000010000</v>
      </c>
      <c r="E5" s="47">
        <v>23510200</v>
      </c>
      <c r="F5" s="74">
        <v>2101</v>
      </c>
      <c r="G5" s="37">
        <v>5000000</v>
      </c>
      <c r="H5" s="37">
        <v>6000000</v>
      </c>
    </row>
    <row r="6" spans="1:9" ht="14.25" customHeight="1">
      <c r="A6" s="72">
        <v>22020401</v>
      </c>
      <c r="B6" s="36" t="s">
        <v>630</v>
      </c>
      <c r="C6" s="47">
        <v>70320</v>
      </c>
      <c r="D6" s="73">
        <v>130000010000</v>
      </c>
      <c r="E6" s="47">
        <v>23510200</v>
      </c>
      <c r="F6" s="74">
        <v>2101</v>
      </c>
      <c r="G6" s="37">
        <v>5100000</v>
      </c>
      <c r="H6" s="37">
        <v>6100000</v>
      </c>
    </row>
    <row r="7" spans="1:9" ht="14.25" customHeight="1">
      <c r="A7" s="72">
        <v>22020404</v>
      </c>
      <c r="B7" s="36" t="s">
        <v>707</v>
      </c>
      <c r="C7" s="47">
        <v>70320</v>
      </c>
      <c r="D7" s="73">
        <v>130000010000</v>
      </c>
      <c r="E7" s="47">
        <v>23510200</v>
      </c>
      <c r="F7" s="74">
        <v>2101</v>
      </c>
      <c r="G7" s="37">
        <v>1000000</v>
      </c>
      <c r="H7" s="37">
        <v>1000000</v>
      </c>
    </row>
    <row r="8" spans="1:9" ht="14.25" customHeight="1">
      <c r="A8" s="72">
        <v>22020405</v>
      </c>
      <c r="B8" s="36" t="s">
        <v>632</v>
      </c>
      <c r="C8" s="47">
        <v>70320</v>
      </c>
      <c r="D8" s="73">
        <v>130000010000</v>
      </c>
      <c r="E8" s="47">
        <v>23510200</v>
      </c>
      <c r="F8" s="74">
        <v>2101</v>
      </c>
      <c r="G8" s="37">
        <v>500000</v>
      </c>
      <c r="H8" s="37">
        <v>500000</v>
      </c>
    </row>
    <row r="9" spans="1:9" ht="14.25" customHeight="1">
      <c r="A9" s="72">
        <v>22020701</v>
      </c>
      <c r="B9" s="36" t="s">
        <v>816</v>
      </c>
      <c r="C9" s="47">
        <v>70320</v>
      </c>
      <c r="D9" s="73">
        <v>130000010000</v>
      </c>
      <c r="E9" s="47">
        <v>23510200</v>
      </c>
      <c r="F9" s="74">
        <v>2101</v>
      </c>
      <c r="G9" s="37">
        <v>150000</v>
      </c>
      <c r="H9" s="37">
        <v>150000</v>
      </c>
    </row>
    <row r="10" spans="1:9" ht="14.25" customHeight="1">
      <c r="A10" s="72">
        <v>22020708</v>
      </c>
      <c r="B10" s="36" t="s">
        <v>817</v>
      </c>
      <c r="C10" s="47">
        <v>70320</v>
      </c>
      <c r="D10" s="73">
        <v>130000010000</v>
      </c>
      <c r="E10" s="47">
        <v>23510200</v>
      </c>
      <c r="F10" s="74">
        <v>2101</v>
      </c>
      <c r="G10" s="60" t="s">
        <v>252</v>
      </c>
      <c r="H10" s="37">
        <v>1000000</v>
      </c>
    </row>
    <row r="11" spans="1:9" ht="14.25" customHeight="1">
      <c r="A11" s="72">
        <v>22020801</v>
      </c>
      <c r="B11" s="36" t="s">
        <v>647</v>
      </c>
      <c r="C11" s="47">
        <v>70320</v>
      </c>
      <c r="D11" s="73">
        <v>130000010000</v>
      </c>
      <c r="E11" s="47">
        <v>23510200</v>
      </c>
      <c r="F11" s="74">
        <v>2101</v>
      </c>
      <c r="G11" s="37">
        <v>1200000</v>
      </c>
      <c r="H11" s="37">
        <v>1200000</v>
      </c>
    </row>
    <row r="12" spans="1:9" ht="14.25" customHeight="1">
      <c r="A12" s="72">
        <v>22020803</v>
      </c>
      <c r="B12" s="36" t="s">
        <v>635</v>
      </c>
      <c r="C12" s="47">
        <v>70320</v>
      </c>
      <c r="D12" s="73">
        <v>130000010000</v>
      </c>
      <c r="E12" s="47">
        <v>23510200</v>
      </c>
      <c r="F12" s="74">
        <v>2101</v>
      </c>
      <c r="G12" s="37">
        <v>800000</v>
      </c>
      <c r="H12" s="37">
        <v>800000</v>
      </c>
    </row>
    <row r="13" spans="1:9" ht="14.25" customHeight="1">
      <c r="A13" s="72">
        <v>22020901</v>
      </c>
      <c r="B13" s="36" t="s">
        <v>648</v>
      </c>
      <c r="C13" s="47">
        <v>70320</v>
      </c>
      <c r="D13" s="73">
        <v>130000010000</v>
      </c>
      <c r="E13" s="47">
        <v>23510200</v>
      </c>
      <c r="F13" s="74">
        <v>2101</v>
      </c>
      <c r="G13" s="37">
        <v>50000</v>
      </c>
      <c r="H13" s="37">
        <v>50000</v>
      </c>
    </row>
    <row r="14" spans="1:9" ht="14.25" customHeight="1">
      <c r="A14" s="72">
        <v>22021004</v>
      </c>
      <c r="B14" s="36" t="s">
        <v>637</v>
      </c>
      <c r="C14" s="47">
        <v>70320</v>
      </c>
      <c r="D14" s="73">
        <v>130000010000</v>
      </c>
      <c r="E14" s="47">
        <v>23510200</v>
      </c>
      <c r="F14" s="74">
        <v>2101</v>
      </c>
      <c r="G14" s="37">
        <v>1100000</v>
      </c>
      <c r="H14" s="37">
        <v>100000</v>
      </c>
    </row>
    <row r="15" spans="1:9" ht="14.25" customHeight="1">
      <c r="A15" s="50"/>
      <c r="B15" s="42" t="s">
        <v>640</v>
      </c>
      <c r="C15" s="50"/>
      <c r="D15" s="50"/>
      <c r="E15" s="50"/>
      <c r="F15" s="50"/>
      <c r="G15" s="43">
        <v>16650000</v>
      </c>
      <c r="H15" s="43">
        <v>18650000</v>
      </c>
    </row>
    <row r="16" spans="1:9" ht="28.5" customHeight="1">
      <c r="A16" s="113" t="s">
        <v>818</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32010107</v>
      </c>
      <c r="B18" s="55" t="s">
        <v>767</v>
      </c>
      <c r="C18" s="54">
        <v>70320</v>
      </c>
      <c r="D18" s="70">
        <v>130000010000</v>
      </c>
      <c r="E18" s="54">
        <v>23510200</v>
      </c>
      <c r="F18" s="71">
        <v>3101</v>
      </c>
      <c r="G18" s="56">
        <v>30000000</v>
      </c>
      <c r="H18" s="56">
        <v>50500000</v>
      </c>
    </row>
    <row r="19" spans="1:8" ht="14.25" customHeight="1">
      <c r="A19" s="72">
        <v>32010312</v>
      </c>
      <c r="B19" s="36" t="s">
        <v>771</v>
      </c>
      <c r="C19" s="47">
        <v>70320</v>
      </c>
      <c r="D19" s="73">
        <v>130000010000</v>
      </c>
      <c r="E19" s="47">
        <v>23510200</v>
      </c>
      <c r="F19" s="74">
        <v>3101</v>
      </c>
      <c r="G19" s="37">
        <v>30000000</v>
      </c>
      <c r="H19" s="37">
        <v>16000000</v>
      </c>
    </row>
    <row r="20" spans="1:8" ht="14.25" customHeight="1">
      <c r="A20" s="72">
        <v>32010501</v>
      </c>
      <c r="B20" s="36" t="s">
        <v>701</v>
      </c>
      <c r="C20" s="47">
        <v>70320</v>
      </c>
      <c r="D20" s="73">
        <v>130000010000</v>
      </c>
      <c r="E20" s="47">
        <v>23510200</v>
      </c>
      <c r="F20" s="74">
        <v>3101</v>
      </c>
      <c r="G20" s="37">
        <v>2000000</v>
      </c>
      <c r="H20" s="37">
        <v>2000000</v>
      </c>
    </row>
    <row r="21" spans="1:8" ht="14.25" customHeight="1">
      <c r="A21" s="72">
        <v>32010601</v>
      </c>
      <c r="B21" s="36" t="s">
        <v>715</v>
      </c>
      <c r="C21" s="47">
        <v>70320</v>
      </c>
      <c r="D21" s="73">
        <v>130000010000</v>
      </c>
      <c r="E21" s="47">
        <v>23510200</v>
      </c>
      <c r="F21" s="74">
        <v>3101</v>
      </c>
      <c r="G21" s="37">
        <v>1800000</v>
      </c>
      <c r="H21" s="37">
        <v>16500000</v>
      </c>
    </row>
    <row r="22" spans="1:8" ht="14.25" customHeight="1">
      <c r="A22" s="72">
        <v>32010602</v>
      </c>
      <c r="B22" s="36" t="s">
        <v>716</v>
      </c>
      <c r="C22" s="47">
        <v>70320</v>
      </c>
      <c r="D22" s="73">
        <v>130000010000</v>
      </c>
      <c r="E22" s="47">
        <v>23510200</v>
      </c>
      <c r="F22" s="74">
        <v>3101</v>
      </c>
      <c r="G22" s="37">
        <v>2500000</v>
      </c>
      <c r="H22" s="60" t="s">
        <v>252</v>
      </c>
    </row>
    <row r="23" spans="1:8" ht="14.25" customHeight="1">
      <c r="A23" s="72">
        <v>32010603</v>
      </c>
      <c r="B23" s="36" t="s">
        <v>819</v>
      </c>
      <c r="C23" s="47">
        <v>70320</v>
      </c>
      <c r="D23" s="73">
        <v>130000010000</v>
      </c>
      <c r="E23" s="47">
        <v>23510200</v>
      </c>
      <c r="F23" s="74">
        <v>3101</v>
      </c>
      <c r="G23" s="37">
        <v>1500000</v>
      </c>
      <c r="H23" s="60" t="s">
        <v>252</v>
      </c>
    </row>
    <row r="24" spans="1:8" ht="14.25" customHeight="1">
      <c r="A24" s="72">
        <v>32010607</v>
      </c>
      <c r="B24" s="36" t="s">
        <v>820</v>
      </c>
      <c r="C24" s="47">
        <v>70320</v>
      </c>
      <c r="D24" s="73">
        <v>130000010000</v>
      </c>
      <c r="E24" s="47">
        <v>23510200</v>
      </c>
      <c r="F24" s="74">
        <v>3101</v>
      </c>
      <c r="G24" s="37">
        <v>700000</v>
      </c>
      <c r="H24" s="60" t="s">
        <v>252</v>
      </c>
    </row>
    <row r="25" spans="1:8" ht="14.25" customHeight="1">
      <c r="A25" s="72">
        <v>32010609</v>
      </c>
      <c r="B25" s="36" t="s">
        <v>821</v>
      </c>
      <c r="C25" s="47">
        <v>70320</v>
      </c>
      <c r="D25" s="73">
        <v>130000010000</v>
      </c>
      <c r="E25" s="47">
        <v>23510200</v>
      </c>
      <c r="F25" s="74">
        <v>3101</v>
      </c>
      <c r="G25" s="37">
        <v>1000000</v>
      </c>
      <c r="H25" s="60" t="s">
        <v>252</v>
      </c>
    </row>
    <row r="26" spans="1:8" ht="14.25" customHeight="1">
      <c r="A26" s="72">
        <v>32010612</v>
      </c>
      <c r="B26" s="36" t="s">
        <v>822</v>
      </c>
      <c r="C26" s="47">
        <v>70320</v>
      </c>
      <c r="D26" s="73">
        <v>130000010000</v>
      </c>
      <c r="E26" s="47">
        <v>23510200</v>
      </c>
      <c r="F26" s="74">
        <v>3101</v>
      </c>
      <c r="G26" s="37">
        <v>2000000</v>
      </c>
      <c r="H26" s="60" t="s">
        <v>252</v>
      </c>
    </row>
    <row r="27" spans="1:8" ht="14.25" customHeight="1">
      <c r="A27" s="72">
        <v>32010613</v>
      </c>
      <c r="B27" s="36" t="s">
        <v>823</v>
      </c>
      <c r="C27" s="47">
        <v>70320</v>
      </c>
      <c r="D27" s="73">
        <v>130000010000</v>
      </c>
      <c r="E27" s="47">
        <v>23510200</v>
      </c>
      <c r="F27" s="74">
        <v>3101</v>
      </c>
      <c r="G27" s="37">
        <v>500000</v>
      </c>
      <c r="H27" s="60" t="s">
        <v>252</v>
      </c>
    </row>
    <row r="28" spans="1:8" ht="14.25" customHeight="1">
      <c r="A28" s="50"/>
      <c r="B28" s="42" t="s">
        <v>612</v>
      </c>
      <c r="C28" s="50"/>
      <c r="D28" s="50"/>
      <c r="E28" s="50"/>
      <c r="F28" s="50"/>
      <c r="G28" s="43">
        <v>72000000</v>
      </c>
      <c r="H28" s="43">
        <v>85000000</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824</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23510300</v>
      </c>
      <c r="F3" s="71">
        <v>2101</v>
      </c>
      <c r="G3" s="29">
        <v>291576160</v>
      </c>
      <c r="H3" s="29">
        <v>258032000</v>
      </c>
    </row>
    <row r="4" spans="1:9" ht="14.25" customHeight="1">
      <c r="A4" s="72">
        <v>22020101</v>
      </c>
      <c r="B4" s="36" t="s">
        <v>646</v>
      </c>
      <c r="C4" s="47">
        <v>70131</v>
      </c>
      <c r="D4" s="73">
        <v>130000010000</v>
      </c>
      <c r="E4" s="47">
        <v>23510300</v>
      </c>
      <c r="F4" s="74">
        <v>2101</v>
      </c>
      <c r="G4" s="37">
        <v>5450000</v>
      </c>
      <c r="H4" s="37">
        <v>1000000</v>
      </c>
    </row>
    <row r="5" spans="1:9" ht="14.25" customHeight="1">
      <c r="A5" s="72">
        <v>22020201</v>
      </c>
      <c r="B5" s="36" t="s">
        <v>624</v>
      </c>
      <c r="C5" s="47">
        <v>70131</v>
      </c>
      <c r="D5" s="73">
        <v>130000010000</v>
      </c>
      <c r="E5" s="47">
        <v>23510300</v>
      </c>
      <c r="F5" s="74">
        <v>2101</v>
      </c>
      <c r="G5" s="37">
        <v>500000</v>
      </c>
      <c r="H5" s="37">
        <v>1000000</v>
      </c>
    </row>
    <row r="6" spans="1:9" ht="14.25" customHeight="1">
      <c r="A6" s="72">
        <v>22020202</v>
      </c>
      <c r="B6" s="36" t="s">
        <v>825</v>
      </c>
      <c r="C6" s="47">
        <v>70131</v>
      </c>
      <c r="D6" s="73">
        <v>130000010000</v>
      </c>
      <c r="E6" s="47">
        <v>23510300</v>
      </c>
      <c r="F6" s="74">
        <v>2101</v>
      </c>
      <c r="G6" s="37">
        <v>250000</v>
      </c>
      <c r="H6" s="37">
        <v>500000</v>
      </c>
    </row>
    <row r="7" spans="1:9" ht="14.25" customHeight="1">
      <c r="A7" s="72">
        <v>22020205</v>
      </c>
      <c r="B7" s="36" t="s">
        <v>626</v>
      </c>
      <c r="C7" s="47">
        <v>70131</v>
      </c>
      <c r="D7" s="73">
        <v>130000010000</v>
      </c>
      <c r="E7" s="47">
        <v>23510300</v>
      </c>
      <c r="F7" s="74">
        <v>2101</v>
      </c>
      <c r="G7" s="37">
        <v>250000</v>
      </c>
      <c r="H7" s="37">
        <v>500000</v>
      </c>
    </row>
    <row r="8" spans="1:9" ht="14.25" customHeight="1">
      <c r="A8" s="72">
        <v>22020301</v>
      </c>
      <c r="B8" s="36" t="s">
        <v>627</v>
      </c>
      <c r="C8" s="47">
        <v>70131</v>
      </c>
      <c r="D8" s="73">
        <v>130000010000</v>
      </c>
      <c r="E8" s="47">
        <v>23510300</v>
      </c>
      <c r="F8" s="74">
        <v>2101</v>
      </c>
      <c r="G8" s="37">
        <v>1250000</v>
      </c>
      <c r="H8" s="37">
        <v>2500000</v>
      </c>
    </row>
    <row r="9" spans="1:9" ht="14.25" customHeight="1">
      <c r="A9" s="72">
        <v>22020303</v>
      </c>
      <c r="B9" s="36" t="s">
        <v>697</v>
      </c>
      <c r="C9" s="47">
        <v>70131</v>
      </c>
      <c r="D9" s="73">
        <v>130000010000</v>
      </c>
      <c r="E9" s="47">
        <v>23510300</v>
      </c>
      <c r="F9" s="74">
        <v>2101</v>
      </c>
      <c r="G9" s="37">
        <v>250000</v>
      </c>
      <c r="H9" s="37">
        <v>500000</v>
      </c>
    </row>
    <row r="10" spans="1:9" ht="14.25" customHeight="1">
      <c r="A10" s="72">
        <v>22020309</v>
      </c>
      <c r="B10" s="36" t="s">
        <v>629</v>
      </c>
      <c r="C10" s="47">
        <v>70131</v>
      </c>
      <c r="D10" s="73">
        <v>130000010000</v>
      </c>
      <c r="E10" s="47">
        <v>23510300</v>
      </c>
      <c r="F10" s="74">
        <v>2101</v>
      </c>
      <c r="G10" s="37">
        <v>500000</v>
      </c>
      <c r="H10" s="37">
        <v>600000</v>
      </c>
    </row>
    <row r="11" spans="1:9" ht="14.25" customHeight="1">
      <c r="A11" s="72">
        <v>22020310</v>
      </c>
      <c r="B11" s="36" t="s">
        <v>826</v>
      </c>
      <c r="C11" s="47">
        <v>70131</v>
      </c>
      <c r="D11" s="73">
        <v>130000010000</v>
      </c>
      <c r="E11" s="47">
        <v>23510300</v>
      </c>
      <c r="F11" s="74">
        <v>2101</v>
      </c>
      <c r="G11" s="37">
        <v>1100000</v>
      </c>
      <c r="H11" s="37">
        <v>2000000</v>
      </c>
    </row>
    <row r="12" spans="1:9" ht="14.25" customHeight="1">
      <c r="A12" s="72">
        <v>22020401</v>
      </c>
      <c r="B12" s="36" t="s">
        <v>630</v>
      </c>
      <c r="C12" s="47">
        <v>70131</v>
      </c>
      <c r="D12" s="73">
        <v>130000010000</v>
      </c>
      <c r="E12" s="47">
        <v>23510300</v>
      </c>
      <c r="F12" s="74">
        <v>2101</v>
      </c>
      <c r="G12" s="37">
        <v>750000</v>
      </c>
      <c r="H12" s="37">
        <v>1500000</v>
      </c>
    </row>
    <row r="13" spans="1:9" ht="14.25" customHeight="1">
      <c r="A13" s="72">
        <v>22020402</v>
      </c>
      <c r="B13" s="36" t="s">
        <v>792</v>
      </c>
      <c r="C13" s="47">
        <v>70131</v>
      </c>
      <c r="D13" s="73">
        <v>130000010000</v>
      </c>
      <c r="E13" s="47">
        <v>23510300</v>
      </c>
      <c r="F13" s="74">
        <v>2101</v>
      </c>
      <c r="G13" s="37">
        <v>500000</v>
      </c>
      <c r="H13" s="37">
        <v>1000000</v>
      </c>
    </row>
    <row r="14" spans="1:9" ht="14.25" customHeight="1">
      <c r="A14" s="72">
        <v>22020403</v>
      </c>
      <c r="B14" s="36" t="s">
        <v>631</v>
      </c>
      <c r="C14" s="47">
        <v>70131</v>
      </c>
      <c r="D14" s="73">
        <v>130000010000</v>
      </c>
      <c r="E14" s="47">
        <v>23510300</v>
      </c>
      <c r="F14" s="74">
        <v>2101</v>
      </c>
      <c r="G14" s="37">
        <v>1250000</v>
      </c>
      <c r="H14" s="37">
        <v>2500000</v>
      </c>
    </row>
    <row r="15" spans="1:9" ht="14.25" customHeight="1">
      <c r="A15" s="72">
        <v>22020404</v>
      </c>
      <c r="B15" s="36" t="s">
        <v>707</v>
      </c>
      <c r="C15" s="47">
        <v>70131</v>
      </c>
      <c r="D15" s="73">
        <v>130000010000</v>
      </c>
      <c r="E15" s="47">
        <v>23510300</v>
      </c>
      <c r="F15" s="74">
        <v>2101</v>
      </c>
      <c r="G15" s="37">
        <v>1250000</v>
      </c>
      <c r="H15" s="37">
        <v>2500000</v>
      </c>
    </row>
    <row r="16" spans="1:9" ht="14.25" customHeight="1">
      <c r="A16" s="72">
        <v>22020406</v>
      </c>
      <c r="B16" s="36" t="s">
        <v>633</v>
      </c>
      <c r="C16" s="47">
        <v>70131</v>
      </c>
      <c r="D16" s="73">
        <v>130000010000</v>
      </c>
      <c r="E16" s="47">
        <v>23510300</v>
      </c>
      <c r="F16" s="74">
        <v>2101</v>
      </c>
      <c r="G16" s="37">
        <v>500000000</v>
      </c>
      <c r="H16" s="37">
        <v>695000000</v>
      </c>
    </row>
    <row r="17" spans="1:8" ht="14.25" customHeight="1">
      <c r="A17" s="72">
        <v>22020501</v>
      </c>
      <c r="B17" s="36" t="s">
        <v>676</v>
      </c>
      <c r="C17" s="47">
        <v>70131</v>
      </c>
      <c r="D17" s="73">
        <v>130000010000</v>
      </c>
      <c r="E17" s="47">
        <v>23510300</v>
      </c>
      <c r="F17" s="74">
        <v>2101</v>
      </c>
      <c r="G17" s="37">
        <v>220000000</v>
      </c>
      <c r="H17" s="37">
        <v>210000000</v>
      </c>
    </row>
    <row r="18" spans="1:8" ht="14.25" customHeight="1">
      <c r="A18" s="72">
        <v>22020505</v>
      </c>
      <c r="B18" s="36" t="s">
        <v>776</v>
      </c>
      <c r="C18" s="47">
        <v>70131</v>
      </c>
      <c r="D18" s="73">
        <v>130000010000</v>
      </c>
      <c r="E18" s="47">
        <v>23510300</v>
      </c>
      <c r="F18" s="74">
        <v>2101</v>
      </c>
      <c r="G18" s="37">
        <v>3000000</v>
      </c>
      <c r="H18" s="37">
        <v>3000000</v>
      </c>
    </row>
    <row r="19" spans="1:8" ht="14.25" customHeight="1">
      <c r="A19" s="72">
        <v>22020708</v>
      </c>
      <c r="B19" s="36" t="s">
        <v>817</v>
      </c>
      <c r="C19" s="47">
        <v>70131</v>
      </c>
      <c r="D19" s="73">
        <v>130000010000</v>
      </c>
      <c r="E19" s="47">
        <v>23510300</v>
      </c>
      <c r="F19" s="74">
        <v>2101</v>
      </c>
      <c r="G19" s="37">
        <v>2400000</v>
      </c>
      <c r="H19" s="37">
        <v>2000000</v>
      </c>
    </row>
    <row r="20" spans="1:8" ht="14.25" customHeight="1">
      <c r="A20" s="72">
        <v>22020801</v>
      </c>
      <c r="B20" s="36" t="s">
        <v>647</v>
      </c>
      <c r="C20" s="47">
        <v>70131</v>
      </c>
      <c r="D20" s="73">
        <v>130000010000</v>
      </c>
      <c r="E20" s="47">
        <v>23510300</v>
      </c>
      <c r="F20" s="74">
        <v>2101</v>
      </c>
      <c r="G20" s="37">
        <v>2000000</v>
      </c>
      <c r="H20" s="37">
        <v>2000000</v>
      </c>
    </row>
    <row r="21" spans="1:8" ht="14.25" customHeight="1">
      <c r="A21" s="72">
        <v>22020807</v>
      </c>
      <c r="B21" s="36" t="s">
        <v>827</v>
      </c>
      <c r="C21" s="47">
        <v>70131</v>
      </c>
      <c r="D21" s="73">
        <v>130000010000</v>
      </c>
      <c r="E21" s="47">
        <v>23510300</v>
      </c>
      <c r="F21" s="74">
        <v>2101</v>
      </c>
      <c r="G21" s="37">
        <v>2000000</v>
      </c>
      <c r="H21" s="60" t="s">
        <v>252</v>
      </c>
    </row>
    <row r="22" spans="1:8" ht="14.25" customHeight="1">
      <c r="A22" s="72">
        <v>22020901</v>
      </c>
      <c r="B22" s="36" t="s">
        <v>648</v>
      </c>
      <c r="C22" s="47">
        <v>70131</v>
      </c>
      <c r="D22" s="73">
        <v>130000010000</v>
      </c>
      <c r="E22" s="47">
        <v>23510300</v>
      </c>
      <c r="F22" s="74">
        <v>2101</v>
      </c>
      <c r="G22" s="37">
        <v>200000</v>
      </c>
      <c r="H22" s="37">
        <v>200000</v>
      </c>
    </row>
    <row r="23" spans="1:8" ht="14.25" customHeight="1">
      <c r="A23" s="72">
        <v>22021006</v>
      </c>
      <c r="B23" s="36" t="s">
        <v>828</v>
      </c>
      <c r="C23" s="47">
        <v>70131</v>
      </c>
      <c r="D23" s="73">
        <v>130000010000</v>
      </c>
      <c r="E23" s="47">
        <v>23510300</v>
      </c>
      <c r="F23" s="74">
        <v>2101</v>
      </c>
      <c r="G23" s="37">
        <v>100000</v>
      </c>
      <c r="H23" s="37">
        <v>200000</v>
      </c>
    </row>
    <row r="24" spans="1:8" ht="14.25" customHeight="1">
      <c r="A24" s="72">
        <v>22021007</v>
      </c>
      <c r="B24" s="36" t="s">
        <v>638</v>
      </c>
      <c r="C24" s="47">
        <v>70131</v>
      </c>
      <c r="D24" s="73">
        <v>130000010000</v>
      </c>
      <c r="E24" s="47">
        <v>23510300</v>
      </c>
      <c r="F24" s="74">
        <v>2101</v>
      </c>
      <c r="G24" s="37">
        <v>1000000</v>
      </c>
      <c r="H24" s="37">
        <v>500000</v>
      </c>
    </row>
    <row r="25" spans="1:8" ht="14.25" customHeight="1">
      <c r="A25" s="50"/>
      <c r="B25" s="42" t="s">
        <v>640</v>
      </c>
      <c r="C25" s="50"/>
      <c r="D25" s="50"/>
      <c r="E25" s="50"/>
      <c r="F25" s="50"/>
      <c r="G25" s="43">
        <v>744000000</v>
      </c>
      <c r="H25" s="43">
        <v>929000000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sqref="A1:I1"/>
    </sheetView>
  </sheetViews>
  <sheetFormatPr baseColWidth="10" defaultColWidth="8.83203125" defaultRowHeight="12" x14ac:dyDescent="0"/>
  <cols>
    <col min="1" max="1" width="11.33203125" customWidth="1"/>
    <col min="2" max="2" width="8.1640625" customWidth="1"/>
    <col min="3" max="3" width="48.1640625" customWidth="1"/>
    <col min="4" max="4" width="10.5" customWidth="1"/>
    <col min="5" max="5" width="19.5" customWidth="1"/>
    <col min="6" max="6" width="13.5" customWidth="1"/>
    <col min="7" max="7" width="7.83203125" customWidth="1"/>
    <col min="8" max="8" width="18.1640625" customWidth="1"/>
    <col min="9" max="9" width="19.5" customWidth="1"/>
    <col min="10" max="10" width="17.1640625" customWidth="1"/>
  </cols>
  <sheetData>
    <row r="1" spans="1:10" ht="14.25" customHeight="1">
      <c r="A1" s="142" t="s">
        <v>824</v>
      </c>
      <c r="B1" s="142"/>
      <c r="C1" s="142"/>
      <c r="D1" s="142"/>
      <c r="E1" s="142"/>
      <c r="F1" s="142"/>
      <c r="G1" s="142"/>
      <c r="H1" s="142"/>
      <c r="I1" s="142"/>
      <c r="J1" s="142"/>
    </row>
    <row r="2" spans="1:10" ht="36.75" customHeight="1">
      <c r="A2" s="62" t="s">
        <v>221</v>
      </c>
      <c r="B2" s="158" t="s">
        <v>222</v>
      </c>
      <c r="C2" s="159"/>
      <c r="D2" s="61" t="s">
        <v>614</v>
      </c>
      <c r="E2" s="62" t="s">
        <v>615</v>
      </c>
      <c r="F2" s="61" t="s">
        <v>616</v>
      </c>
      <c r="G2" s="61" t="s">
        <v>617</v>
      </c>
      <c r="H2" s="24" t="s">
        <v>618</v>
      </c>
      <c r="I2" s="24" t="s">
        <v>619</v>
      </c>
    </row>
    <row r="3" spans="1:10" ht="14.25" customHeight="1">
      <c r="A3" s="69">
        <v>32010101</v>
      </c>
      <c r="B3" s="160" t="s">
        <v>745</v>
      </c>
      <c r="C3" s="161"/>
      <c r="D3" s="54">
        <v>70131</v>
      </c>
      <c r="E3" s="70">
        <v>130000010000</v>
      </c>
      <c r="F3" s="54">
        <v>23540000</v>
      </c>
      <c r="G3" s="71">
        <v>3101</v>
      </c>
      <c r="H3" s="56">
        <v>350000000</v>
      </c>
      <c r="I3" s="56">
        <v>150500000</v>
      </c>
    </row>
    <row r="4" spans="1:10" ht="14.25" customHeight="1">
      <c r="A4" s="72">
        <v>32010107</v>
      </c>
      <c r="B4" s="162" t="s">
        <v>767</v>
      </c>
      <c r="C4" s="163"/>
      <c r="D4" s="47">
        <v>70131</v>
      </c>
      <c r="E4" s="73">
        <v>130000010000</v>
      </c>
      <c r="F4" s="47">
        <v>23540000</v>
      </c>
      <c r="G4" s="74">
        <v>3101</v>
      </c>
      <c r="H4" s="37">
        <v>200000000</v>
      </c>
      <c r="I4" s="37">
        <v>245000000</v>
      </c>
    </row>
    <row r="5" spans="1:10" ht="14.25" customHeight="1">
      <c r="A5" s="72">
        <v>32010501</v>
      </c>
      <c r="B5" s="162" t="s">
        <v>701</v>
      </c>
      <c r="C5" s="163"/>
      <c r="D5" s="47">
        <v>70131</v>
      </c>
      <c r="E5" s="73">
        <v>130000010000</v>
      </c>
      <c r="F5" s="47">
        <v>23540000</v>
      </c>
      <c r="G5" s="74">
        <v>3101</v>
      </c>
      <c r="H5" s="37">
        <v>10000000</v>
      </c>
      <c r="I5" s="37">
        <v>46000000</v>
      </c>
    </row>
    <row r="6" spans="1:10" ht="14.25" customHeight="1">
      <c r="A6" s="72">
        <v>32010601</v>
      </c>
      <c r="B6" s="162" t="s">
        <v>715</v>
      </c>
      <c r="C6" s="163"/>
      <c r="D6" s="47">
        <v>70131</v>
      </c>
      <c r="E6" s="73">
        <v>130000010000</v>
      </c>
      <c r="F6" s="47">
        <v>23540000</v>
      </c>
      <c r="G6" s="74">
        <v>3101</v>
      </c>
      <c r="H6" s="37">
        <v>50000000</v>
      </c>
      <c r="I6" s="37">
        <v>140000000</v>
      </c>
    </row>
    <row r="7" spans="1:10" ht="14.25" customHeight="1">
      <c r="A7" s="146">
        <v>32010602</v>
      </c>
      <c r="B7" s="162" t="s">
        <v>716</v>
      </c>
      <c r="C7" s="163"/>
      <c r="D7" s="47">
        <v>70131</v>
      </c>
      <c r="E7" s="73">
        <v>130000010000</v>
      </c>
      <c r="F7" s="47">
        <v>23540000</v>
      </c>
      <c r="G7" s="74">
        <v>3101</v>
      </c>
      <c r="H7" s="37">
        <v>20000000</v>
      </c>
      <c r="I7" s="60" t="s">
        <v>252</v>
      </c>
    </row>
    <row r="8" spans="1:10" ht="5.25" customHeight="1">
      <c r="A8" s="146"/>
      <c r="B8" s="164" t="s">
        <v>612</v>
      </c>
      <c r="C8" s="165"/>
      <c r="D8" s="149"/>
      <c r="E8" s="149"/>
      <c r="F8" s="149"/>
      <c r="G8" s="149"/>
      <c r="H8" s="155">
        <v>630000000</v>
      </c>
      <c r="I8" s="153">
        <v>581500000</v>
      </c>
    </row>
    <row r="9" spans="1:10" ht="9" customHeight="1">
      <c r="A9" s="84"/>
      <c r="B9" s="166"/>
      <c r="C9" s="167"/>
      <c r="D9" s="150"/>
      <c r="E9" s="150"/>
      <c r="F9" s="150"/>
      <c r="G9" s="150"/>
      <c r="H9" s="156"/>
      <c r="I9" s="154"/>
    </row>
    <row r="10" spans="1:10" ht="14.25" customHeight="1">
      <c r="A10" s="168" t="s">
        <v>829</v>
      </c>
      <c r="B10" s="168"/>
      <c r="C10" s="168"/>
      <c r="D10" s="168"/>
      <c r="E10" s="168"/>
      <c r="F10" s="168"/>
      <c r="G10" s="168"/>
      <c r="H10" s="168"/>
      <c r="I10" s="168"/>
      <c r="J10" s="168"/>
    </row>
    <row r="11" spans="1:10" ht="28.5" customHeight="1">
      <c r="A11" s="169">
        <v>32010101</v>
      </c>
      <c r="B11" s="169"/>
      <c r="C11" s="110" t="s">
        <v>830</v>
      </c>
      <c r="D11" s="110"/>
      <c r="E11" s="110"/>
      <c r="F11" s="110"/>
      <c r="G11" s="110"/>
      <c r="H11" s="110"/>
      <c r="I11" s="110"/>
      <c r="J11" s="110"/>
    </row>
    <row r="12" spans="1:10" ht="14.25" customHeight="1">
      <c r="A12" s="170" t="s">
        <v>831</v>
      </c>
      <c r="B12" s="170"/>
      <c r="C12" s="170"/>
      <c r="D12" s="170"/>
      <c r="E12" s="170"/>
      <c r="F12" s="170"/>
      <c r="G12" s="170"/>
      <c r="H12" s="170"/>
      <c r="I12" s="170"/>
      <c r="J12" s="170"/>
    </row>
    <row r="13" spans="1:10" ht="28.5" customHeight="1">
      <c r="A13" s="113" t="s">
        <v>832</v>
      </c>
      <c r="B13" s="113"/>
      <c r="C13" s="113"/>
      <c r="D13" s="113"/>
      <c r="E13" s="113"/>
      <c r="F13" s="113"/>
      <c r="G13" s="113"/>
      <c r="H13" s="113"/>
      <c r="I13" s="113"/>
      <c r="J13" s="113"/>
    </row>
    <row r="14" spans="1:10" ht="35.75" customHeight="1">
      <c r="A14" s="62" t="s">
        <v>221</v>
      </c>
      <c r="B14" s="158" t="s">
        <v>222</v>
      </c>
      <c r="C14" s="159"/>
      <c r="D14" s="61" t="s">
        <v>614</v>
      </c>
      <c r="E14" s="62" t="s">
        <v>615</v>
      </c>
      <c r="F14" s="61" t="s">
        <v>616</v>
      </c>
      <c r="G14" s="61" t="s">
        <v>617</v>
      </c>
      <c r="H14" s="24" t="s">
        <v>618</v>
      </c>
      <c r="I14" s="24" t="s">
        <v>619</v>
      </c>
    </row>
    <row r="15" spans="1:10" ht="14.25" customHeight="1">
      <c r="A15" s="69">
        <v>21010101</v>
      </c>
      <c r="B15" s="171" t="s">
        <v>620</v>
      </c>
      <c r="C15" s="172"/>
      <c r="D15" s="54">
        <v>70131</v>
      </c>
      <c r="E15" s="70">
        <v>130000010105</v>
      </c>
      <c r="F15" s="54">
        <v>23510300</v>
      </c>
      <c r="G15" s="71">
        <v>2101</v>
      </c>
      <c r="H15" s="29">
        <v>63564760</v>
      </c>
      <c r="I15" s="29">
        <v>56252000</v>
      </c>
    </row>
    <row r="16" spans="1:10" ht="14.25" customHeight="1">
      <c r="A16" s="72">
        <v>22020101</v>
      </c>
      <c r="B16" s="162" t="s">
        <v>646</v>
      </c>
      <c r="C16" s="163"/>
      <c r="D16" s="47">
        <v>70160</v>
      </c>
      <c r="E16" s="73">
        <v>130000010000</v>
      </c>
      <c r="F16" s="47">
        <v>23510300</v>
      </c>
      <c r="G16" s="74">
        <v>2101</v>
      </c>
      <c r="H16" s="37">
        <v>10000000</v>
      </c>
      <c r="I16" s="37">
        <v>13000000</v>
      </c>
    </row>
    <row r="17" spans="1:9" ht="14.25" customHeight="1">
      <c r="A17" s="72">
        <v>22020102</v>
      </c>
      <c r="B17" s="162" t="s">
        <v>622</v>
      </c>
      <c r="C17" s="163"/>
      <c r="D17" s="47">
        <v>70160</v>
      </c>
      <c r="E17" s="73">
        <v>130000010000</v>
      </c>
      <c r="F17" s="47">
        <v>23510300</v>
      </c>
      <c r="G17" s="74">
        <v>2101</v>
      </c>
      <c r="H17" s="37">
        <v>920000</v>
      </c>
      <c r="I17" s="37">
        <v>920000</v>
      </c>
    </row>
    <row r="18" spans="1:9" ht="14.25" customHeight="1">
      <c r="A18" s="72">
        <v>22020201</v>
      </c>
      <c r="B18" s="162" t="s">
        <v>624</v>
      </c>
      <c r="C18" s="163"/>
      <c r="D18" s="47">
        <v>70160</v>
      </c>
      <c r="E18" s="73">
        <v>130000010000</v>
      </c>
      <c r="F18" s="47">
        <v>23510300</v>
      </c>
      <c r="G18" s="74">
        <v>2101</v>
      </c>
      <c r="H18" s="37">
        <v>900000</v>
      </c>
      <c r="I18" s="37">
        <v>1000000</v>
      </c>
    </row>
    <row r="19" spans="1:9" ht="14.25" customHeight="1">
      <c r="A19" s="72">
        <v>22020301</v>
      </c>
      <c r="B19" s="162" t="s">
        <v>627</v>
      </c>
      <c r="C19" s="163"/>
      <c r="D19" s="47">
        <v>70160</v>
      </c>
      <c r="E19" s="73">
        <v>130000010000</v>
      </c>
      <c r="F19" s="47">
        <v>23510300</v>
      </c>
      <c r="G19" s="74">
        <v>2101</v>
      </c>
      <c r="H19" s="37">
        <v>1000000</v>
      </c>
      <c r="I19" s="37">
        <v>1000000</v>
      </c>
    </row>
    <row r="20" spans="1:9" ht="14.25" customHeight="1">
      <c r="A20" s="72">
        <v>22020306</v>
      </c>
      <c r="B20" s="162" t="s">
        <v>698</v>
      </c>
      <c r="C20" s="163"/>
      <c r="D20" s="47">
        <v>70160</v>
      </c>
      <c r="E20" s="73">
        <v>130000010000</v>
      </c>
      <c r="F20" s="47">
        <v>23510300</v>
      </c>
      <c r="G20" s="74">
        <v>2101</v>
      </c>
      <c r="H20" s="37">
        <v>20000000</v>
      </c>
      <c r="I20" s="37">
        <v>23000000</v>
      </c>
    </row>
    <row r="21" spans="1:9" ht="14.25" customHeight="1">
      <c r="A21" s="72">
        <v>22020401</v>
      </c>
      <c r="B21" s="162" t="s">
        <v>630</v>
      </c>
      <c r="C21" s="163"/>
      <c r="D21" s="47">
        <v>70160</v>
      </c>
      <c r="E21" s="73">
        <v>130000010000</v>
      </c>
      <c r="F21" s="47">
        <v>23510300</v>
      </c>
      <c r="G21" s="74">
        <v>2101</v>
      </c>
      <c r="H21" s="37">
        <v>250000</v>
      </c>
      <c r="I21" s="37">
        <v>250000</v>
      </c>
    </row>
    <row r="22" spans="1:9" ht="14.25" customHeight="1">
      <c r="A22" s="72">
        <v>22020403</v>
      </c>
      <c r="B22" s="162" t="s">
        <v>631</v>
      </c>
      <c r="C22" s="163"/>
      <c r="D22" s="47">
        <v>70160</v>
      </c>
      <c r="E22" s="73">
        <v>130000010000</v>
      </c>
      <c r="F22" s="47">
        <v>23510300</v>
      </c>
      <c r="G22" s="74">
        <v>2101</v>
      </c>
      <c r="H22" s="37">
        <v>200000</v>
      </c>
      <c r="I22" s="37">
        <v>200000</v>
      </c>
    </row>
    <row r="23" spans="1:9" ht="14.25" customHeight="1">
      <c r="A23" s="72">
        <v>22020406</v>
      </c>
      <c r="B23" s="162" t="s">
        <v>633</v>
      </c>
      <c r="C23" s="163"/>
      <c r="D23" s="47">
        <v>70160</v>
      </c>
      <c r="E23" s="73">
        <v>130000010000</v>
      </c>
      <c r="F23" s="47">
        <v>23510300</v>
      </c>
      <c r="G23" s="74">
        <v>2101</v>
      </c>
      <c r="H23" s="37">
        <v>4000000</v>
      </c>
      <c r="I23" s="37">
        <v>4000000</v>
      </c>
    </row>
    <row r="24" spans="1:9" ht="14.25" customHeight="1">
      <c r="A24" s="72">
        <v>22020501</v>
      </c>
      <c r="B24" s="162" t="s">
        <v>676</v>
      </c>
      <c r="C24" s="163"/>
      <c r="D24" s="47">
        <v>70160</v>
      </c>
      <c r="E24" s="73">
        <v>130000010000</v>
      </c>
      <c r="F24" s="47">
        <v>23510300</v>
      </c>
      <c r="G24" s="74">
        <v>2101</v>
      </c>
      <c r="H24" s="37">
        <v>10000000</v>
      </c>
      <c r="I24" s="37">
        <v>15300000</v>
      </c>
    </row>
    <row r="25" spans="1:9" ht="14.25" customHeight="1">
      <c r="A25" s="72">
        <v>22020701</v>
      </c>
      <c r="B25" s="162" t="s">
        <v>816</v>
      </c>
      <c r="C25" s="163"/>
      <c r="D25" s="47">
        <v>70160</v>
      </c>
      <c r="E25" s="73">
        <v>130000010000</v>
      </c>
      <c r="F25" s="47">
        <v>23510300</v>
      </c>
      <c r="G25" s="74">
        <v>2101</v>
      </c>
      <c r="H25" s="37">
        <v>150000</v>
      </c>
      <c r="I25" s="37">
        <v>150000</v>
      </c>
    </row>
    <row r="26" spans="1:9" ht="14.25" customHeight="1">
      <c r="A26" s="72">
        <v>22020702</v>
      </c>
      <c r="B26" s="162" t="s">
        <v>833</v>
      </c>
      <c r="C26" s="163"/>
      <c r="D26" s="47">
        <v>70160</v>
      </c>
      <c r="E26" s="73">
        <v>130000010000</v>
      </c>
      <c r="F26" s="47">
        <v>23510300</v>
      </c>
      <c r="G26" s="74">
        <v>2101</v>
      </c>
      <c r="H26" s="37">
        <v>25000000</v>
      </c>
      <c r="I26" s="37">
        <v>25000000</v>
      </c>
    </row>
    <row r="27" spans="1:9" ht="14.25" customHeight="1">
      <c r="A27" s="72">
        <v>22020801</v>
      </c>
      <c r="B27" s="162" t="s">
        <v>647</v>
      </c>
      <c r="C27" s="163"/>
      <c r="D27" s="47">
        <v>70160</v>
      </c>
      <c r="E27" s="73">
        <v>130000010000</v>
      </c>
      <c r="F27" s="47">
        <v>23510300</v>
      </c>
      <c r="G27" s="74">
        <v>2101</v>
      </c>
      <c r="H27" s="37">
        <v>450000</v>
      </c>
      <c r="I27" s="37">
        <v>450000</v>
      </c>
    </row>
    <row r="28" spans="1:9" ht="14.25" customHeight="1">
      <c r="A28" s="72">
        <v>22020803</v>
      </c>
      <c r="B28" s="162" t="s">
        <v>635</v>
      </c>
      <c r="C28" s="163"/>
      <c r="D28" s="47">
        <v>70160</v>
      </c>
      <c r="E28" s="73">
        <v>130000010000</v>
      </c>
      <c r="F28" s="47">
        <v>23510300</v>
      </c>
      <c r="G28" s="74">
        <v>2101</v>
      </c>
      <c r="H28" s="60" t="s">
        <v>252</v>
      </c>
      <c r="I28" s="37">
        <v>3000000</v>
      </c>
    </row>
    <row r="29" spans="1:9" ht="14.25" customHeight="1">
      <c r="A29" s="72">
        <v>22020901</v>
      </c>
      <c r="B29" s="162" t="s">
        <v>648</v>
      </c>
      <c r="C29" s="163"/>
      <c r="D29" s="47">
        <v>70160</v>
      </c>
      <c r="E29" s="73">
        <v>130000010000</v>
      </c>
      <c r="F29" s="47">
        <v>23510300</v>
      </c>
      <c r="G29" s="74">
        <v>2101</v>
      </c>
      <c r="H29" s="37">
        <v>50000</v>
      </c>
      <c r="I29" s="37">
        <v>50000</v>
      </c>
    </row>
    <row r="30" spans="1:9" ht="14.25" customHeight="1">
      <c r="A30" s="146">
        <v>22021004</v>
      </c>
      <c r="B30" s="162" t="s">
        <v>637</v>
      </c>
      <c r="C30" s="163"/>
      <c r="D30" s="47">
        <v>70160</v>
      </c>
      <c r="E30" s="73">
        <v>130000010000</v>
      </c>
      <c r="F30" s="47">
        <v>23510300</v>
      </c>
      <c r="G30" s="74">
        <v>2101</v>
      </c>
      <c r="H30" s="37">
        <v>1080000</v>
      </c>
      <c r="I30" s="37">
        <v>1080000</v>
      </c>
    </row>
    <row r="31" spans="1:9" ht="3.5" customHeight="1">
      <c r="A31" s="146"/>
      <c r="B31" s="164" t="s">
        <v>640</v>
      </c>
      <c r="C31" s="165"/>
      <c r="D31" s="149"/>
      <c r="E31" s="149"/>
      <c r="F31" s="149"/>
      <c r="G31" s="149"/>
      <c r="H31" s="153">
        <v>74000000</v>
      </c>
      <c r="I31" s="151">
        <v>88400000</v>
      </c>
    </row>
    <row r="32" spans="1:9" ht="10.75" customHeight="1">
      <c r="A32" s="84"/>
      <c r="B32" s="166"/>
      <c r="C32" s="167"/>
      <c r="D32" s="150"/>
      <c r="E32" s="150"/>
      <c r="F32" s="150"/>
      <c r="G32" s="150"/>
      <c r="H32" s="154"/>
      <c r="I32" s="152"/>
    </row>
  </sheetData>
  <mergeCells count="45">
    <mergeCell ref="E31:E32"/>
    <mergeCell ref="F31:F32"/>
    <mergeCell ref="G31:G32"/>
    <mergeCell ref="H31:H32"/>
    <mergeCell ref="I31:I32"/>
    <mergeCell ref="B29:C29"/>
    <mergeCell ref="A30:A31"/>
    <mergeCell ref="B30:C30"/>
    <mergeCell ref="B31:C32"/>
    <mergeCell ref="D31:D32"/>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10:J10"/>
    <mergeCell ref="A11:B11"/>
    <mergeCell ref="C11:J11"/>
    <mergeCell ref="A12:J12"/>
    <mergeCell ref="A13:J13"/>
    <mergeCell ref="E8:E9"/>
    <mergeCell ref="F8:F9"/>
    <mergeCell ref="G8:G9"/>
    <mergeCell ref="H8:H9"/>
    <mergeCell ref="I8:I9"/>
    <mergeCell ref="B6:C6"/>
    <mergeCell ref="A7:A8"/>
    <mergeCell ref="B7:C7"/>
    <mergeCell ref="B8:C9"/>
    <mergeCell ref="D8:D9"/>
    <mergeCell ref="A1:J1"/>
    <mergeCell ref="B2:C2"/>
    <mergeCell ref="B3:C3"/>
    <mergeCell ref="B4:C4"/>
    <mergeCell ref="B5:C5"/>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834</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70112</v>
      </c>
      <c r="D3" s="70">
        <v>130000010000</v>
      </c>
      <c r="E3" s="54">
        <v>23510200</v>
      </c>
      <c r="F3" s="71">
        <v>3101</v>
      </c>
      <c r="G3" s="65" t="s">
        <v>252</v>
      </c>
      <c r="H3" s="56">
        <v>7000000</v>
      </c>
    </row>
    <row r="4" spans="1:9" ht="14.25" customHeight="1">
      <c r="A4" s="72">
        <v>32010209</v>
      </c>
      <c r="B4" s="36" t="s">
        <v>835</v>
      </c>
      <c r="C4" s="47">
        <v>70160</v>
      </c>
      <c r="D4" s="73">
        <v>130000010000</v>
      </c>
      <c r="E4" s="47">
        <v>23510200</v>
      </c>
      <c r="F4" s="74">
        <v>3101</v>
      </c>
      <c r="G4" s="60" t="s">
        <v>252</v>
      </c>
      <c r="H4" s="37">
        <v>1000000</v>
      </c>
    </row>
    <row r="5" spans="1:9" ht="14.25" customHeight="1">
      <c r="A5" s="72">
        <v>32010405</v>
      </c>
      <c r="B5" s="36" t="s">
        <v>700</v>
      </c>
      <c r="C5" s="47">
        <v>70112</v>
      </c>
      <c r="D5" s="73">
        <v>130000010000</v>
      </c>
      <c r="E5" s="47">
        <v>23510200</v>
      </c>
      <c r="F5" s="74">
        <v>3101</v>
      </c>
      <c r="G5" s="37">
        <v>15800000</v>
      </c>
      <c r="H5" s="60" t="s">
        <v>252</v>
      </c>
    </row>
    <row r="6" spans="1:9" ht="14.25" customHeight="1">
      <c r="A6" s="72">
        <v>32010501</v>
      </c>
      <c r="B6" s="36" t="s">
        <v>701</v>
      </c>
      <c r="C6" s="47">
        <v>70112</v>
      </c>
      <c r="D6" s="73">
        <v>130000010000</v>
      </c>
      <c r="E6" s="47">
        <v>23510200</v>
      </c>
      <c r="F6" s="74">
        <v>3101</v>
      </c>
      <c r="G6" s="37">
        <v>4000000</v>
      </c>
      <c r="H6" s="37">
        <v>4000000</v>
      </c>
    </row>
    <row r="7" spans="1:9" ht="14.25" customHeight="1">
      <c r="A7" s="72">
        <v>32010601</v>
      </c>
      <c r="B7" s="36" t="s">
        <v>715</v>
      </c>
      <c r="C7" s="47">
        <v>70112</v>
      </c>
      <c r="D7" s="73">
        <v>130000010000</v>
      </c>
      <c r="E7" s="47">
        <v>23510200</v>
      </c>
      <c r="F7" s="74">
        <v>3101</v>
      </c>
      <c r="G7" s="37">
        <v>6000000</v>
      </c>
      <c r="H7" s="37">
        <v>6000000</v>
      </c>
    </row>
    <row r="8" spans="1:9" ht="14.25" customHeight="1">
      <c r="A8" s="72">
        <v>32030109</v>
      </c>
      <c r="B8" s="36" t="s">
        <v>741</v>
      </c>
      <c r="C8" s="47">
        <v>70112</v>
      </c>
      <c r="D8" s="73">
        <v>130000010000</v>
      </c>
      <c r="E8" s="47">
        <v>23510200</v>
      </c>
      <c r="F8" s="74">
        <v>3101</v>
      </c>
      <c r="G8" s="60" t="s">
        <v>252</v>
      </c>
      <c r="H8" s="37">
        <v>6000000</v>
      </c>
    </row>
    <row r="9" spans="1:9" ht="28.5" customHeight="1">
      <c r="A9" s="75">
        <v>32030111</v>
      </c>
      <c r="B9" s="59" t="s">
        <v>702</v>
      </c>
      <c r="C9" s="51">
        <v>70112</v>
      </c>
      <c r="D9" s="76">
        <v>130000010000</v>
      </c>
      <c r="E9" s="51">
        <v>23510200</v>
      </c>
      <c r="F9" s="77">
        <v>3101</v>
      </c>
      <c r="G9" s="79" t="s">
        <v>836</v>
      </c>
      <c r="H9" s="85" t="s">
        <v>837</v>
      </c>
    </row>
    <row r="10" spans="1:9" ht="28.5" customHeight="1">
      <c r="A10" s="113" t="s">
        <v>838</v>
      </c>
      <c r="B10" s="113"/>
      <c r="C10" s="113"/>
      <c r="D10" s="113"/>
      <c r="E10" s="113"/>
      <c r="F10" s="113"/>
      <c r="G10" s="113"/>
      <c r="H10" s="113"/>
      <c r="I10" s="113"/>
    </row>
    <row r="11" spans="1:9" ht="36.75" customHeight="1">
      <c r="A11" s="62" t="s">
        <v>221</v>
      </c>
      <c r="B11" s="23" t="s">
        <v>222</v>
      </c>
      <c r="C11" s="61" t="s">
        <v>614</v>
      </c>
      <c r="D11" s="62" t="s">
        <v>615</v>
      </c>
      <c r="E11" s="61" t="s">
        <v>616</v>
      </c>
      <c r="F11" s="61" t="s">
        <v>617</v>
      </c>
      <c r="G11" s="24" t="s">
        <v>618</v>
      </c>
      <c r="H11" s="24" t="s">
        <v>619</v>
      </c>
    </row>
    <row r="12" spans="1:9" ht="14.25" customHeight="1">
      <c r="A12" s="69">
        <v>21010101</v>
      </c>
      <c r="B12" s="28" t="s">
        <v>620</v>
      </c>
      <c r="C12" s="54">
        <v>70131</v>
      </c>
      <c r="D12" s="70">
        <v>130000010105</v>
      </c>
      <c r="E12" s="54">
        <v>23510200</v>
      </c>
      <c r="F12" s="71">
        <v>2101</v>
      </c>
      <c r="G12" s="29">
        <v>85647220</v>
      </c>
      <c r="H12" s="29">
        <v>75794000</v>
      </c>
    </row>
    <row r="13" spans="1:9" ht="14.25" customHeight="1">
      <c r="A13" s="72">
        <v>22020101</v>
      </c>
      <c r="B13" s="36" t="s">
        <v>646</v>
      </c>
      <c r="C13" s="47">
        <v>70160</v>
      </c>
      <c r="D13" s="73">
        <v>130000010000</v>
      </c>
      <c r="E13" s="47">
        <v>23510200</v>
      </c>
      <c r="F13" s="74">
        <v>2101</v>
      </c>
      <c r="G13" s="37">
        <v>2000000</v>
      </c>
      <c r="H13" s="37">
        <v>1000000</v>
      </c>
    </row>
    <row r="14" spans="1:9" ht="14.25" customHeight="1">
      <c r="A14" s="72">
        <v>22020102</v>
      </c>
      <c r="B14" s="36" t="s">
        <v>622</v>
      </c>
      <c r="C14" s="47">
        <v>70160</v>
      </c>
      <c r="D14" s="73">
        <v>130000010000</v>
      </c>
      <c r="E14" s="47">
        <v>23510200</v>
      </c>
      <c r="F14" s="74">
        <v>2101</v>
      </c>
      <c r="G14" s="60" t="s">
        <v>252</v>
      </c>
      <c r="H14" s="37">
        <v>11412000</v>
      </c>
    </row>
    <row r="15" spans="1:9" ht="14.25" customHeight="1">
      <c r="A15" s="72">
        <v>22020301</v>
      </c>
      <c r="B15" s="36" t="s">
        <v>839</v>
      </c>
      <c r="C15" s="47">
        <v>70160</v>
      </c>
      <c r="D15" s="73">
        <v>130000010000</v>
      </c>
      <c r="E15" s="47">
        <v>23510200</v>
      </c>
      <c r="F15" s="74">
        <v>2101</v>
      </c>
      <c r="G15" s="37">
        <v>900000</v>
      </c>
      <c r="H15" s="37">
        <v>900000</v>
      </c>
    </row>
    <row r="16" spans="1:9" ht="14.25" customHeight="1">
      <c r="A16" s="72">
        <v>22020306</v>
      </c>
      <c r="B16" s="36" t="s">
        <v>698</v>
      </c>
      <c r="C16" s="47">
        <v>70160</v>
      </c>
      <c r="D16" s="73">
        <v>130000010000</v>
      </c>
      <c r="E16" s="47">
        <v>23510200</v>
      </c>
      <c r="F16" s="74">
        <v>2101</v>
      </c>
      <c r="G16" s="37">
        <v>6000000</v>
      </c>
      <c r="H16" s="37">
        <v>8000000</v>
      </c>
    </row>
    <row r="17" spans="1:8" ht="14.25" customHeight="1">
      <c r="A17" s="72">
        <v>22020401</v>
      </c>
      <c r="B17" s="36" t="s">
        <v>630</v>
      </c>
      <c r="C17" s="47">
        <v>70160</v>
      </c>
      <c r="D17" s="73">
        <v>130000010000</v>
      </c>
      <c r="E17" s="47">
        <v>23510200</v>
      </c>
      <c r="F17" s="74">
        <v>2101</v>
      </c>
      <c r="G17" s="37">
        <v>2145000</v>
      </c>
      <c r="H17" s="37">
        <v>2145000</v>
      </c>
    </row>
    <row r="18" spans="1:8" ht="14.25" customHeight="1">
      <c r="A18" s="72">
        <v>22020402</v>
      </c>
      <c r="B18" s="36" t="s">
        <v>792</v>
      </c>
      <c r="C18" s="47">
        <v>70160</v>
      </c>
      <c r="D18" s="73">
        <v>130000010000</v>
      </c>
      <c r="E18" s="47">
        <v>23510200</v>
      </c>
      <c r="F18" s="74">
        <v>2101</v>
      </c>
      <c r="G18" s="37">
        <v>100000</v>
      </c>
      <c r="H18" s="37">
        <v>100000</v>
      </c>
    </row>
    <row r="19" spans="1:8" ht="14.25" customHeight="1">
      <c r="A19" s="72">
        <v>22020405</v>
      </c>
      <c r="B19" s="36" t="s">
        <v>632</v>
      </c>
      <c r="C19" s="47">
        <v>70160</v>
      </c>
      <c r="D19" s="73">
        <v>130000010000</v>
      </c>
      <c r="E19" s="47">
        <v>23510200</v>
      </c>
      <c r="F19" s="74">
        <v>2101</v>
      </c>
      <c r="G19" s="37">
        <v>2300000</v>
      </c>
      <c r="H19" s="37">
        <v>1300000</v>
      </c>
    </row>
    <row r="20" spans="1:8" ht="14.25" customHeight="1">
      <c r="A20" s="72">
        <v>22020701</v>
      </c>
      <c r="B20" s="36" t="s">
        <v>816</v>
      </c>
      <c r="C20" s="47">
        <v>70160</v>
      </c>
      <c r="D20" s="73">
        <v>130000010000</v>
      </c>
      <c r="E20" s="47">
        <v>23510200</v>
      </c>
      <c r="F20" s="74">
        <v>2101</v>
      </c>
      <c r="G20" s="37">
        <v>2363000</v>
      </c>
      <c r="H20" s="37">
        <v>1375000</v>
      </c>
    </row>
    <row r="21" spans="1:8" ht="14.25" customHeight="1">
      <c r="A21" s="72">
        <v>22020710</v>
      </c>
      <c r="B21" s="36" t="s">
        <v>759</v>
      </c>
      <c r="C21" s="47">
        <v>70160</v>
      </c>
      <c r="D21" s="73">
        <v>130000010000</v>
      </c>
      <c r="E21" s="47">
        <v>23510200</v>
      </c>
      <c r="F21" s="74">
        <v>2101</v>
      </c>
      <c r="G21" s="37">
        <v>1000000</v>
      </c>
      <c r="H21" s="37">
        <v>1000000</v>
      </c>
    </row>
    <row r="22" spans="1:8" ht="14.25" customHeight="1">
      <c r="A22" s="72">
        <v>22020711</v>
      </c>
      <c r="B22" s="36" t="s">
        <v>840</v>
      </c>
      <c r="C22" s="47">
        <v>70160</v>
      </c>
      <c r="D22" s="73">
        <v>130000010000</v>
      </c>
      <c r="E22" s="47">
        <v>23510200</v>
      </c>
      <c r="F22" s="74">
        <v>2101</v>
      </c>
      <c r="G22" s="37">
        <v>1000000</v>
      </c>
      <c r="H22" s="60" t="s">
        <v>252</v>
      </c>
    </row>
    <row r="23" spans="1:8" ht="14.25" customHeight="1">
      <c r="A23" s="72">
        <v>22020801</v>
      </c>
      <c r="B23" s="36" t="s">
        <v>647</v>
      </c>
      <c r="C23" s="47">
        <v>70160</v>
      </c>
      <c r="D23" s="73">
        <v>130000010000</v>
      </c>
      <c r="E23" s="47">
        <v>23510200</v>
      </c>
      <c r="F23" s="74">
        <v>2101</v>
      </c>
      <c r="G23" s="37">
        <v>1000000</v>
      </c>
      <c r="H23" s="60" t="s">
        <v>252</v>
      </c>
    </row>
    <row r="24" spans="1:8" ht="14.25" customHeight="1">
      <c r="A24" s="72">
        <v>22020803</v>
      </c>
      <c r="B24" s="36" t="s">
        <v>635</v>
      </c>
      <c r="C24" s="47">
        <v>70160</v>
      </c>
      <c r="D24" s="73">
        <v>130000010000</v>
      </c>
      <c r="E24" s="47">
        <v>23510200</v>
      </c>
      <c r="F24" s="74">
        <v>2101</v>
      </c>
      <c r="G24" s="60" t="s">
        <v>252</v>
      </c>
      <c r="H24" s="60" t="s">
        <v>252</v>
      </c>
    </row>
    <row r="25" spans="1:8" ht="14.25" customHeight="1">
      <c r="A25" s="72">
        <v>22020901</v>
      </c>
      <c r="B25" s="36" t="s">
        <v>648</v>
      </c>
      <c r="C25" s="47">
        <v>70160</v>
      </c>
      <c r="D25" s="73">
        <v>130000010000</v>
      </c>
      <c r="E25" s="47">
        <v>23510200</v>
      </c>
      <c r="F25" s="74">
        <v>2101</v>
      </c>
      <c r="G25" s="37">
        <v>30000</v>
      </c>
      <c r="H25" s="37">
        <v>30000</v>
      </c>
    </row>
    <row r="26" spans="1:8" ht="14.25" customHeight="1">
      <c r="A26" s="72">
        <v>22021004</v>
      </c>
      <c r="B26" s="36" t="s">
        <v>637</v>
      </c>
      <c r="C26" s="47">
        <v>70160</v>
      </c>
      <c r="D26" s="73">
        <v>130000010000</v>
      </c>
      <c r="E26" s="47">
        <v>23510200</v>
      </c>
      <c r="F26" s="74">
        <v>2101</v>
      </c>
      <c r="G26" s="37">
        <v>550000</v>
      </c>
      <c r="H26" s="37">
        <v>550000</v>
      </c>
    </row>
    <row r="27" spans="1:8" ht="14.25" customHeight="1">
      <c r="A27" s="50"/>
      <c r="B27" s="42" t="s">
        <v>640</v>
      </c>
      <c r="C27" s="50"/>
      <c r="D27" s="50"/>
      <c r="E27" s="50"/>
      <c r="F27" s="50"/>
      <c r="G27" s="43">
        <v>17388000</v>
      </c>
      <c r="H27" s="43">
        <v>27812000</v>
      </c>
    </row>
  </sheetData>
  <mergeCells count="2">
    <mergeCell ref="A1:I1"/>
    <mergeCell ref="A10:I10"/>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841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32010129</v>
      </c>
      <c r="B3" s="55" t="s">
        <v>712</v>
      </c>
      <c r="C3" s="54">
        <v>70160</v>
      </c>
      <c r="D3" s="70">
        <v>130000010000</v>
      </c>
      <c r="E3" s="54">
        <v>23510200</v>
      </c>
      <c r="F3" s="71">
        <v>3101</v>
      </c>
      <c r="G3" s="56">
        <v>750000</v>
      </c>
      <c r="H3" s="56">
        <v>750000</v>
      </c>
    </row>
    <row r="4" spans="1:9" ht="14.25" customHeight="1">
      <c r="A4" s="72">
        <v>32010209</v>
      </c>
      <c r="B4" s="36" t="s">
        <v>835</v>
      </c>
      <c r="C4" s="47">
        <v>70160</v>
      </c>
      <c r="D4" s="73">
        <v>130000010000</v>
      </c>
      <c r="E4" s="47">
        <v>23510200</v>
      </c>
      <c r="F4" s="74">
        <v>3101</v>
      </c>
      <c r="G4" s="37">
        <v>24880000</v>
      </c>
      <c r="H4" s="37">
        <v>30880000</v>
      </c>
    </row>
    <row r="5" spans="1:9" ht="14.25" customHeight="1">
      <c r="A5" s="72">
        <v>32010501</v>
      </c>
      <c r="B5" s="36" t="s">
        <v>701</v>
      </c>
      <c r="C5" s="47">
        <v>70160</v>
      </c>
      <c r="D5" s="73">
        <v>130000010000</v>
      </c>
      <c r="E5" s="47">
        <v>23510200</v>
      </c>
      <c r="F5" s="74">
        <v>3101</v>
      </c>
      <c r="G5" s="37">
        <v>3370000</v>
      </c>
      <c r="H5" s="37">
        <v>3370000</v>
      </c>
    </row>
    <row r="6" spans="1:9" ht="28.5" customHeight="1">
      <c r="A6" s="75">
        <v>32010601</v>
      </c>
      <c r="B6" s="59" t="s">
        <v>753</v>
      </c>
      <c r="C6" s="51">
        <v>70160</v>
      </c>
      <c r="D6" s="76">
        <v>130000010000</v>
      </c>
      <c r="E6" s="51">
        <v>23510200</v>
      </c>
      <c r="F6" s="77">
        <v>3101</v>
      </c>
      <c r="G6" s="79" t="s">
        <v>842</v>
      </c>
      <c r="H6" s="85" t="s">
        <v>843</v>
      </c>
    </row>
    <row r="7" spans="1:9" ht="28.5" customHeight="1">
      <c r="A7" s="113" t="s">
        <v>844</v>
      </c>
      <c r="B7" s="113"/>
      <c r="C7" s="113"/>
      <c r="D7" s="113"/>
      <c r="E7" s="113"/>
      <c r="F7" s="113"/>
      <c r="G7" s="113"/>
      <c r="H7" s="113"/>
      <c r="I7" s="113"/>
    </row>
    <row r="8" spans="1:9" ht="36.75" customHeight="1">
      <c r="A8" s="62" t="s">
        <v>221</v>
      </c>
      <c r="B8" s="23" t="s">
        <v>222</v>
      </c>
      <c r="C8" s="61" t="s">
        <v>614</v>
      </c>
      <c r="D8" s="62" t="s">
        <v>615</v>
      </c>
      <c r="E8" s="61" t="s">
        <v>616</v>
      </c>
      <c r="F8" s="61" t="s">
        <v>617</v>
      </c>
      <c r="G8" s="24" t="s">
        <v>618</v>
      </c>
      <c r="H8" s="24" t="s">
        <v>619</v>
      </c>
    </row>
    <row r="9" spans="1:9" ht="14.25" customHeight="1">
      <c r="A9" s="69">
        <v>21010101</v>
      </c>
      <c r="B9" s="28" t="s">
        <v>620</v>
      </c>
      <c r="C9" s="54">
        <v>70131</v>
      </c>
      <c r="D9" s="70">
        <v>130000010105</v>
      </c>
      <c r="E9" s="54">
        <v>23510200</v>
      </c>
      <c r="F9" s="71">
        <v>2101</v>
      </c>
      <c r="G9" s="29">
        <v>65000000</v>
      </c>
      <c r="H9" s="29">
        <v>45592000</v>
      </c>
    </row>
    <row r="10" spans="1:9" ht="14.25" customHeight="1">
      <c r="A10" s="72">
        <v>22020101</v>
      </c>
      <c r="B10" s="36" t="s">
        <v>646</v>
      </c>
      <c r="C10" s="47">
        <v>70131</v>
      </c>
      <c r="D10" s="73">
        <v>130000010000</v>
      </c>
      <c r="E10" s="47">
        <v>23510200</v>
      </c>
      <c r="F10" s="74">
        <v>2101</v>
      </c>
      <c r="G10" s="37">
        <v>2150000</v>
      </c>
      <c r="H10" s="37">
        <v>1150000</v>
      </c>
    </row>
    <row r="11" spans="1:9" ht="14.25" customHeight="1">
      <c r="A11" s="72">
        <v>22020102</v>
      </c>
      <c r="B11" s="36" t="s">
        <v>622</v>
      </c>
      <c r="C11" s="47">
        <v>70131</v>
      </c>
      <c r="D11" s="73">
        <v>130000010000</v>
      </c>
      <c r="E11" s="47">
        <v>23510200</v>
      </c>
      <c r="F11" s="74">
        <v>2101</v>
      </c>
      <c r="G11" s="37">
        <v>8675000</v>
      </c>
      <c r="H11" s="37">
        <v>9675000</v>
      </c>
    </row>
    <row r="12" spans="1:9" ht="14.25" customHeight="1">
      <c r="A12" s="72">
        <v>22020301</v>
      </c>
      <c r="B12" s="36" t="s">
        <v>627</v>
      </c>
      <c r="C12" s="47">
        <v>70131</v>
      </c>
      <c r="D12" s="73">
        <v>130000010000</v>
      </c>
      <c r="E12" s="47">
        <v>23510200</v>
      </c>
      <c r="F12" s="74">
        <v>2101</v>
      </c>
      <c r="G12" s="37">
        <v>1000000</v>
      </c>
      <c r="H12" s="37">
        <v>500000</v>
      </c>
    </row>
    <row r="13" spans="1:9" ht="14.25" customHeight="1">
      <c r="A13" s="72">
        <v>22020401</v>
      </c>
      <c r="B13" s="36" t="s">
        <v>845</v>
      </c>
      <c r="C13" s="47">
        <v>70131</v>
      </c>
      <c r="D13" s="73">
        <v>130000010000</v>
      </c>
      <c r="E13" s="47">
        <v>23510200</v>
      </c>
      <c r="F13" s="74">
        <v>2101</v>
      </c>
      <c r="G13" s="37">
        <v>32000</v>
      </c>
      <c r="H13" s="37">
        <v>160000</v>
      </c>
    </row>
    <row r="14" spans="1:9" ht="14.25" customHeight="1">
      <c r="A14" s="72">
        <v>22020305</v>
      </c>
      <c r="B14" s="36" t="s">
        <v>738</v>
      </c>
      <c r="C14" s="47">
        <v>70131</v>
      </c>
      <c r="D14" s="73">
        <v>130000010000</v>
      </c>
      <c r="E14" s="47">
        <v>23510200</v>
      </c>
      <c r="F14" s="74">
        <v>2101</v>
      </c>
      <c r="G14" s="37">
        <v>11825000</v>
      </c>
      <c r="H14" s="37">
        <v>12500000</v>
      </c>
    </row>
    <row r="15" spans="1:9" ht="14.25" customHeight="1">
      <c r="A15" s="72">
        <v>22020403</v>
      </c>
      <c r="B15" s="36" t="s">
        <v>631</v>
      </c>
      <c r="C15" s="47">
        <v>70131</v>
      </c>
      <c r="D15" s="73">
        <v>130000010000</v>
      </c>
      <c r="E15" s="47">
        <v>23510200</v>
      </c>
      <c r="F15" s="74">
        <v>2101</v>
      </c>
      <c r="G15" s="37">
        <v>200000</v>
      </c>
      <c r="H15" s="37">
        <v>100000</v>
      </c>
    </row>
    <row r="16" spans="1:9" ht="14.25" customHeight="1">
      <c r="A16" s="72">
        <v>22020501</v>
      </c>
      <c r="B16" s="36" t="s">
        <v>676</v>
      </c>
      <c r="C16" s="47">
        <v>70131</v>
      </c>
      <c r="D16" s="73">
        <v>130000010000</v>
      </c>
      <c r="E16" s="47">
        <v>23510200</v>
      </c>
      <c r="F16" s="74">
        <v>2101</v>
      </c>
      <c r="G16" s="37">
        <v>8270000</v>
      </c>
      <c r="H16" s="37">
        <v>9270000</v>
      </c>
    </row>
    <row r="17" spans="1:8" ht="14.25" customHeight="1">
      <c r="A17" s="72">
        <v>22020801</v>
      </c>
      <c r="B17" s="36" t="s">
        <v>647</v>
      </c>
      <c r="C17" s="47">
        <v>70131</v>
      </c>
      <c r="D17" s="73">
        <v>130000010000</v>
      </c>
      <c r="E17" s="47">
        <v>23510200</v>
      </c>
      <c r="F17" s="74">
        <v>2101</v>
      </c>
      <c r="G17" s="37">
        <v>300000</v>
      </c>
      <c r="H17" s="37">
        <v>150000</v>
      </c>
    </row>
    <row r="18" spans="1:8" ht="14.25" customHeight="1">
      <c r="A18" s="72">
        <v>22020901</v>
      </c>
      <c r="B18" s="36" t="s">
        <v>648</v>
      </c>
      <c r="C18" s="47">
        <v>70131</v>
      </c>
      <c r="D18" s="73">
        <v>130000010000</v>
      </c>
      <c r="E18" s="47">
        <v>23510200</v>
      </c>
      <c r="F18" s="74">
        <v>2101</v>
      </c>
      <c r="G18" s="37">
        <v>30000</v>
      </c>
      <c r="H18" s="37">
        <v>15000</v>
      </c>
    </row>
    <row r="19" spans="1:8" ht="14.25" customHeight="1">
      <c r="A19" s="72">
        <v>22021001</v>
      </c>
      <c r="B19" s="36" t="s">
        <v>846</v>
      </c>
      <c r="C19" s="47">
        <v>70131</v>
      </c>
      <c r="D19" s="73">
        <v>130000010000</v>
      </c>
      <c r="E19" s="47">
        <v>23510200</v>
      </c>
      <c r="F19" s="74">
        <v>2101</v>
      </c>
      <c r="G19" s="37">
        <v>450000</v>
      </c>
      <c r="H19" s="37">
        <v>225000</v>
      </c>
    </row>
    <row r="20" spans="1:8" ht="14.25" customHeight="1">
      <c r="A20" s="72">
        <v>22021003</v>
      </c>
      <c r="B20" s="36" t="s">
        <v>847</v>
      </c>
      <c r="C20" s="47">
        <v>70131</v>
      </c>
      <c r="D20" s="73">
        <v>130000010000</v>
      </c>
      <c r="E20" s="47">
        <v>23510200</v>
      </c>
      <c r="F20" s="74">
        <v>2101</v>
      </c>
      <c r="G20" s="37">
        <v>750000</v>
      </c>
      <c r="H20" s="37">
        <v>375000</v>
      </c>
    </row>
    <row r="21" spans="1:8" ht="14.25" customHeight="1">
      <c r="A21" s="72">
        <v>22021004</v>
      </c>
      <c r="B21" s="36" t="s">
        <v>637</v>
      </c>
      <c r="C21" s="47">
        <v>70131</v>
      </c>
      <c r="D21" s="73">
        <v>130000010000</v>
      </c>
      <c r="E21" s="47">
        <v>23510200</v>
      </c>
      <c r="F21" s="74">
        <v>2101</v>
      </c>
      <c r="G21" s="37">
        <v>700000</v>
      </c>
      <c r="H21" s="37">
        <v>350000</v>
      </c>
    </row>
    <row r="22" spans="1:8" ht="14.25" customHeight="1">
      <c r="A22" s="50"/>
      <c r="B22" s="42" t="s">
        <v>640</v>
      </c>
      <c r="C22" s="50"/>
      <c r="D22" s="50"/>
      <c r="E22" s="50"/>
      <c r="F22" s="50"/>
      <c r="G22" s="43">
        <v>34382000</v>
      </c>
      <c r="H22" s="43">
        <v>34470000</v>
      </c>
    </row>
  </sheetData>
  <mergeCells count="2">
    <mergeCell ref="A1:I1"/>
    <mergeCell ref="A7:I7"/>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sqref="A1:I1"/>
    </sheetView>
  </sheetViews>
  <sheetFormatPr baseColWidth="10" defaultColWidth="8.83203125" defaultRowHeight="12" x14ac:dyDescent="0"/>
  <cols>
    <col min="1" max="1" width="49.1640625" customWidth="1"/>
    <col min="2" max="2" width="12" customWidth="1"/>
    <col min="3" max="3" width="5.83203125" customWidth="1"/>
    <col min="4" max="4" width="15.5" customWidth="1"/>
    <col min="5" max="5" width="0.6640625" customWidth="1"/>
    <col min="6" max="6" width="18.1640625" customWidth="1"/>
    <col min="7" max="7" width="73.1640625" customWidth="1"/>
  </cols>
  <sheetData>
    <row r="1" spans="1:7" ht="18" customHeight="1">
      <c r="A1" s="112" t="s">
        <v>209</v>
      </c>
      <c r="B1" s="112"/>
      <c r="C1" s="112"/>
      <c r="D1" s="112"/>
      <c r="E1" s="112"/>
      <c r="F1" s="112"/>
      <c r="G1" s="112"/>
    </row>
    <row r="2" spans="1:7" ht="28.5" customHeight="1">
      <c r="A2" s="113" t="s">
        <v>210</v>
      </c>
      <c r="B2" s="113"/>
      <c r="C2" s="113"/>
      <c r="D2" s="113"/>
      <c r="E2" s="113"/>
      <c r="F2" s="113"/>
      <c r="G2" s="113"/>
    </row>
    <row r="3" spans="1:7" ht="63" customHeight="1">
      <c r="A3" s="116" t="s">
        <v>211</v>
      </c>
      <c r="B3" s="116"/>
      <c r="C3" s="116"/>
      <c r="D3" s="117" t="s">
        <v>212</v>
      </c>
      <c r="E3" s="117"/>
      <c r="F3" s="118" t="s">
        <v>213</v>
      </c>
      <c r="G3" s="118"/>
    </row>
    <row r="4" spans="1:7" ht="48" customHeight="1">
      <c r="A4" s="119" t="s">
        <v>214</v>
      </c>
      <c r="B4" s="119"/>
      <c r="C4" s="120" t="s">
        <v>215</v>
      </c>
      <c r="D4" s="120"/>
      <c r="E4" s="120"/>
      <c r="F4" s="120"/>
      <c r="G4" s="21" t="s">
        <v>216</v>
      </c>
    </row>
    <row r="5" spans="1:7" ht="29" customHeight="1">
      <c r="A5" s="22" t="s">
        <v>217</v>
      </c>
      <c r="B5" s="121" t="s">
        <v>218</v>
      </c>
      <c r="C5" s="121"/>
      <c r="D5" s="121"/>
      <c r="E5" s="122" t="s">
        <v>219</v>
      </c>
      <c r="F5" s="122"/>
      <c r="G5" s="122"/>
    </row>
    <row r="6" spans="1:7" ht="202" customHeight="1"/>
  </sheetData>
  <mergeCells count="9">
    <mergeCell ref="A4:B4"/>
    <mergeCell ref="C4:F4"/>
    <mergeCell ref="B5:D5"/>
    <mergeCell ref="E5:G5"/>
    <mergeCell ref="A1:G1"/>
    <mergeCell ref="A2:G2"/>
    <mergeCell ref="A3:C3"/>
    <mergeCell ref="D3:E3"/>
    <mergeCell ref="F3:G3"/>
  </mergeCells>
  <pageMargins left="0.7" right="0.7" top="0.75" bottom="0.75" header="0.3" footer="0.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848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70131</v>
      </c>
      <c r="D3" s="70">
        <v>130000010000</v>
      </c>
      <c r="E3" s="54">
        <v>23510200</v>
      </c>
      <c r="F3" s="71">
        <v>3101</v>
      </c>
      <c r="G3" s="56">
        <v>7000000</v>
      </c>
      <c r="H3" s="56">
        <v>7000000</v>
      </c>
    </row>
    <row r="4" spans="1:9" ht="14.25" customHeight="1">
      <c r="A4" s="72">
        <v>32010305</v>
      </c>
      <c r="B4" s="36" t="s">
        <v>714</v>
      </c>
      <c r="C4" s="47">
        <v>70131</v>
      </c>
      <c r="D4" s="73">
        <v>130000010000</v>
      </c>
      <c r="E4" s="47">
        <v>23510200</v>
      </c>
      <c r="F4" s="74">
        <v>3101</v>
      </c>
      <c r="G4" s="37">
        <v>5500000</v>
      </c>
      <c r="H4" s="37">
        <v>5500000</v>
      </c>
    </row>
    <row r="5" spans="1:9" ht="14.25" customHeight="1">
      <c r="A5" s="72">
        <v>32010501</v>
      </c>
      <c r="B5" s="36" t="s">
        <v>701</v>
      </c>
      <c r="C5" s="47">
        <v>70131</v>
      </c>
      <c r="D5" s="73">
        <v>130000010000</v>
      </c>
      <c r="E5" s="47">
        <v>23510200</v>
      </c>
      <c r="F5" s="74">
        <v>3101</v>
      </c>
      <c r="G5" s="37">
        <v>2500000</v>
      </c>
      <c r="H5" s="37">
        <v>2500000</v>
      </c>
    </row>
    <row r="6" spans="1:9" ht="28.5" customHeight="1">
      <c r="A6" s="75">
        <v>32010602</v>
      </c>
      <c r="B6" s="59" t="s">
        <v>746</v>
      </c>
      <c r="C6" s="51">
        <v>70131</v>
      </c>
      <c r="D6" s="76">
        <v>130000010000</v>
      </c>
      <c r="E6" s="51">
        <v>23510200</v>
      </c>
      <c r="F6" s="77">
        <v>3101</v>
      </c>
      <c r="G6" s="79" t="s">
        <v>849</v>
      </c>
      <c r="H6" s="85" t="s">
        <v>849</v>
      </c>
    </row>
    <row r="7" spans="1:9" ht="28.5" customHeight="1">
      <c r="A7" s="113" t="s">
        <v>850</v>
      </c>
      <c r="B7" s="113"/>
      <c r="C7" s="113"/>
      <c r="D7" s="113"/>
      <c r="E7" s="113"/>
      <c r="F7" s="113"/>
      <c r="G7" s="113"/>
      <c r="H7" s="113"/>
      <c r="I7" s="113"/>
    </row>
    <row r="8" spans="1:9" ht="36.75" customHeight="1">
      <c r="A8" s="62" t="s">
        <v>221</v>
      </c>
      <c r="B8" s="23" t="s">
        <v>222</v>
      </c>
      <c r="C8" s="61" t="s">
        <v>614</v>
      </c>
      <c r="D8" s="62" t="s">
        <v>615</v>
      </c>
      <c r="E8" s="61" t="s">
        <v>616</v>
      </c>
      <c r="F8" s="61" t="s">
        <v>617</v>
      </c>
      <c r="G8" s="24" t="s">
        <v>618</v>
      </c>
      <c r="H8" s="24" t="s">
        <v>619</v>
      </c>
    </row>
    <row r="9" spans="1:9" ht="14.25" customHeight="1">
      <c r="A9" s="69">
        <v>21010101</v>
      </c>
      <c r="B9" s="28" t="s">
        <v>620</v>
      </c>
      <c r="C9" s="54">
        <v>70131</v>
      </c>
      <c r="D9" s="70">
        <v>130000010105</v>
      </c>
      <c r="E9" s="54">
        <v>23510200</v>
      </c>
      <c r="F9" s="71">
        <v>2101</v>
      </c>
      <c r="G9" s="29">
        <v>47240780</v>
      </c>
      <c r="H9" s="29">
        <v>41806000</v>
      </c>
    </row>
    <row r="10" spans="1:9" ht="14.25" customHeight="1">
      <c r="A10" s="72">
        <v>22020102</v>
      </c>
      <c r="B10" s="36" t="s">
        <v>622</v>
      </c>
      <c r="C10" s="47">
        <v>70133</v>
      </c>
      <c r="D10" s="73">
        <v>130000010000</v>
      </c>
      <c r="E10" s="47">
        <v>23510200</v>
      </c>
      <c r="F10" s="74">
        <v>2101</v>
      </c>
      <c r="G10" s="37">
        <v>370000</v>
      </c>
      <c r="H10" s="37">
        <v>370000</v>
      </c>
    </row>
    <row r="11" spans="1:9" ht="14.25" customHeight="1">
      <c r="A11" s="72">
        <v>22020301</v>
      </c>
      <c r="B11" s="36" t="s">
        <v>627</v>
      </c>
      <c r="C11" s="47">
        <v>70133</v>
      </c>
      <c r="D11" s="73">
        <v>130000010000</v>
      </c>
      <c r="E11" s="47">
        <v>23510200</v>
      </c>
      <c r="F11" s="74">
        <v>2101</v>
      </c>
      <c r="G11" s="37">
        <v>300000</v>
      </c>
      <c r="H11" s="37">
        <v>300000</v>
      </c>
    </row>
    <row r="12" spans="1:9" ht="14.25" customHeight="1">
      <c r="A12" s="72">
        <v>22020305</v>
      </c>
      <c r="B12" s="36" t="s">
        <v>738</v>
      </c>
      <c r="C12" s="47">
        <v>70133</v>
      </c>
      <c r="D12" s="73">
        <v>130000010000</v>
      </c>
      <c r="E12" s="47">
        <v>23510200</v>
      </c>
      <c r="F12" s="74">
        <v>2101</v>
      </c>
      <c r="G12" s="37">
        <v>230000</v>
      </c>
      <c r="H12" s="37">
        <v>230000</v>
      </c>
    </row>
    <row r="13" spans="1:9" ht="14.25" customHeight="1">
      <c r="A13" s="72">
        <v>22020314</v>
      </c>
      <c r="B13" s="36" t="s">
        <v>851</v>
      </c>
      <c r="C13" s="47">
        <v>70133</v>
      </c>
      <c r="D13" s="73">
        <v>130000010000</v>
      </c>
      <c r="E13" s="47">
        <v>23510200</v>
      </c>
      <c r="F13" s="74">
        <v>2101</v>
      </c>
      <c r="G13" s="37">
        <v>2200000</v>
      </c>
      <c r="H13" s="37">
        <v>2200000</v>
      </c>
    </row>
    <row r="14" spans="1:9" ht="14.25" customHeight="1">
      <c r="A14" s="72">
        <v>22020401</v>
      </c>
      <c r="B14" s="36" t="s">
        <v>630</v>
      </c>
      <c r="C14" s="47">
        <v>70133</v>
      </c>
      <c r="D14" s="73">
        <v>130000010000</v>
      </c>
      <c r="E14" s="47">
        <v>23510200</v>
      </c>
      <c r="F14" s="74">
        <v>2101</v>
      </c>
      <c r="G14" s="37">
        <v>100000</v>
      </c>
      <c r="H14" s="37">
        <v>100000</v>
      </c>
    </row>
    <row r="15" spans="1:9" ht="14.25" customHeight="1">
      <c r="A15" s="72">
        <v>22020405</v>
      </c>
      <c r="B15" s="36" t="s">
        <v>632</v>
      </c>
      <c r="C15" s="47">
        <v>70133</v>
      </c>
      <c r="D15" s="73">
        <v>130000010000</v>
      </c>
      <c r="E15" s="47">
        <v>23510200</v>
      </c>
      <c r="F15" s="74">
        <v>2101</v>
      </c>
      <c r="G15" s="37">
        <v>3600000</v>
      </c>
      <c r="H15" s="37">
        <v>3600000</v>
      </c>
    </row>
    <row r="16" spans="1:9" ht="14.25" customHeight="1">
      <c r="A16" s="72">
        <v>22020503</v>
      </c>
      <c r="B16" s="36" t="s">
        <v>786</v>
      </c>
      <c r="C16" s="47">
        <v>70133</v>
      </c>
      <c r="D16" s="73">
        <v>130000010000</v>
      </c>
      <c r="E16" s="47">
        <v>23510200</v>
      </c>
      <c r="F16" s="74">
        <v>2101</v>
      </c>
      <c r="G16" s="37">
        <v>15600000</v>
      </c>
      <c r="H16" s="37">
        <v>18600000</v>
      </c>
    </row>
    <row r="17" spans="1:8" ht="14.25" customHeight="1">
      <c r="A17" s="72">
        <v>22020801</v>
      </c>
      <c r="B17" s="36" t="s">
        <v>647</v>
      </c>
      <c r="C17" s="47">
        <v>70133</v>
      </c>
      <c r="D17" s="73">
        <v>130000010000</v>
      </c>
      <c r="E17" s="47">
        <v>23510200</v>
      </c>
      <c r="F17" s="74">
        <v>2101</v>
      </c>
      <c r="G17" s="37">
        <v>365000</v>
      </c>
      <c r="H17" s="37">
        <v>365000</v>
      </c>
    </row>
    <row r="18" spans="1:8" ht="14.25" customHeight="1">
      <c r="A18" s="72">
        <v>22020901</v>
      </c>
      <c r="B18" s="36" t="s">
        <v>648</v>
      </c>
      <c r="C18" s="47">
        <v>70133</v>
      </c>
      <c r="D18" s="73">
        <v>130000010000</v>
      </c>
      <c r="E18" s="47">
        <v>23510200</v>
      </c>
      <c r="F18" s="74">
        <v>2101</v>
      </c>
      <c r="G18" s="37">
        <v>15000</v>
      </c>
      <c r="H18" s="37">
        <v>15000</v>
      </c>
    </row>
    <row r="19" spans="1:8" ht="14.25" customHeight="1">
      <c r="A19" s="72">
        <v>22021001</v>
      </c>
      <c r="B19" s="36" t="s">
        <v>852</v>
      </c>
      <c r="C19" s="47">
        <v>70133</v>
      </c>
      <c r="D19" s="73">
        <v>130000010000</v>
      </c>
      <c r="E19" s="47">
        <v>23510200</v>
      </c>
      <c r="F19" s="74">
        <v>2101</v>
      </c>
      <c r="G19" s="37">
        <v>35000</v>
      </c>
      <c r="H19" s="37">
        <v>35000</v>
      </c>
    </row>
    <row r="20" spans="1:8" ht="14.25" customHeight="1">
      <c r="A20" s="72">
        <v>22021003</v>
      </c>
      <c r="B20" s="36" t="s">
        <v>636</v>
      </c>
      <c r="C20" s="47">
        <v>70133</v>
      </c>
      <c r="D20" s="73">
        <v>130000010000</v>
      </c>
      <c r="E20" s="47">
        <v>23510200</v>
      </c>
      <c r="F20" s="74">
        <v>2101</v>
      </c>
      <c r="G20" s="37">
        <v>150000</v>
      </c>
      <c r="H20" s="37">
        <v>150000</v>
      </c>
    </row>
    <row r="21" spans="1:8" ht="14.25" customHeight="1">
      <c r="A21" s="72">
        <v>22021004</v>
      </c>
      <c r="B21" s="36" t="s">
        <v>637</v>
      </c>
      <c r="C21" s="47">
        <v>70133</v>
      </c>
      <c r="D21" s="73">
        <v>130000010000</v>
      </c>
      <c r="E21" s="47">
        <v>23510200</v>
      </c>
      <c r="F21" s="74">
        <v>2101</v>
      </c>
      <c r="G21" s="37">
        <v>235000</v>
      </c>
      <c r="H21" s="37">
        <v>235000</v>
      </c>
    </row>
    <row r="22" spans="1:8" ht="14.25" customHeight="1">
      <c r="A22" s="72">
        <v>22021008</v>
      </c>
      <c r="B22" s="36" t="s">
        <v>793</v>
      </c>
      <c r="C22" s="47">
        <v>70133</v>
      </c>
      <c r="D22" s="73">
        <v>130000010000</v>
      </c>
      <c r="E22" s="47">
        <v>23510200</v>
      </c>
      <c r="F22" s="74">
        <v>2101</v>
      </c>
      <c r="G22" s="37">
        <v>2200000</v>
      </c>
      <c r="H22" s="37">
        <v>2200000</v>
      </c>
    </row>
    <row r="23" spans="1:8" ht="14.25" customHeight="1">
      <c r="A23" s="50"/>
      <c r="B23" s="42" t="s">
        <v>640</v>
      </c>
      <c r="C23" s="50"/>
      <c r="D23" s="50"/>
      <c r="E23" s="50"/>
      <c r="F23" s="50"/>
      <c r="G23" s="43">
        <v>25400000</v>
      </c>
      <c r="H23" s="43">
        <v>28400000</v>
      </c>
    </row>
  </sheetData>
  <mergeCells count="2">
    <mergeCell ref="A1:I1"/>
    <mergeCell ref="A7:I7"/>
  </mergeCell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853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70131</v>
      </c>
      <c r="D3" s="70">
        <v>130000010000</v>
      </c>
      <c r="E3" s="54">
        <v>23510200</v>
      </c>
      <c r="F3" s="71">
        <v>3101</v>
      </c>
      <c r="G3" s="56">
        <v>4294000</v>
      </c>
      <c r="H3" s="65" t="s">
        <v>252</v>
      </c>
    </row>
    <row r="4" spans="1:9" ht="14.25" customHeight="1">
      <c r="A4" s="72">
        <v>32010405</v>
      </c>
      <c r="B4" s="36" t="s">
        <v>700</v>
      </c>
      <c r="C4" s="47">
        <v>70131</v>
      </c>
      <c r="D4" s="73">
        <v>130000010000</v>
      </c>
      <c r="E4" s="47">
        <v>23510200</v>
      </c>
      <c r="F4" s="74">
        <v>3101</v>
      </c>
      <c r="G4" s="37">
        <v>14165000</v>
      </c>
      <c r="H4" s="37">
        <v>14165000</v>
      </c>
    </row>
    <row r="5" spans="1:9" ht="14.25" customHeight="1">
      <c r="A5" s="72">
        <v>32010501</v>
      </c>
      <c r="B5" s="36" t="s">
        <v>701</v>
      </c>
      <c r="C5" s="47">
        <v>70131</v>
      </c>
      <c r="D5" s="73">
        <v>130000010000</v>
      </c>
      <c r="E5" s="47">
        <v>23510200</v>
      </c>
      <c r="F5" s="74">
        <v>3101</v>
      </c>
      <c r="G5" s="37">
        <v>4041000</v>
      </c>
      <c r="H5" s="37">
        <v>4041000</v>
      </c>
    </row>
    <row r="6" spans="1:9" ht="14.25" customHeight="1">
      <c r="A6" s="72">
        <v>32010505</v>
      </c>
      <c r="B6" s="36" t="s">
        <v>774</v>
      </c>
      <c r="C6" s="47">
        <v>70131</v>
      </c>
      <c r="D6" s="73">
        <v>130000010000</v>
      </c>
      <c r="E6" s="47">
        <v>23510200</v>
      </c>
      <c r="F6" s="74">
        <v>3101</v>
      </c>
      <c r="G6" s="37">
        <v>500000</v>
      </c>
      <c r="H6" s="37">
        <v>500000</v>
      </c>
    </row>
    <row r="7" spans="1:9" ht="28.5" customHeight="1">
      <c r="A7" s="75">
        <v>32010601</v>
      </c>
      <c r="B7" s="59" t="s">
        <v>753</v>
      </c>
      <c r="C7" s="51">
        <v>70131</v>
      </c>
      <c r="D7" s="76">
        <v>130000010000</v>
      </c>
      <c r="E7" s="51">
        <v>23510200</v>
      </c>
      <c r="F7" s="77">
        <v>3101</v>
      </c>
      <c r="G7" s="79" t="s">
        <v>854</v>
      </c>
      <c r="H7" s="85" t="s">
        <v>855</v>
      </c>
    </row>
    <row r="8" spans="1:9" ht="28.5" customHeight="1">
      <c r="A8" s="113" t="s">
        <v>856</v>
      </c>
      <c r="B8" s="113"/>
      <c r="C8" s="113"/>
      <c r="D8" s="113"/>
      <c r="E8" s="113"/>
      <c r="F8" s="113"/>
      <c r="G8" s="113"/>
      <c r="H8" s="113"/>
      <c r="I8" s="113"/>
    </row>
    <row r="9" spans="1:9" ht="36.75" customHeight="1">
      <c r="A9" s="62" t="s">
        <v>221</v>
      </c>
      <c r="B9" s="25" t="s">
        <v>222</v>
      </c>
      <c r="C9" s="61" t="s">
        <v>614</v>
      </c>
      <c r="D9" s="62" t="s">
        <v>615</v>
      </c>
      <c r="E9" s="61" t="s">
        <v>616</v>
      </c>
      <c r="F9" s="61" t="s">
        <v>617</v>
      </c>
      <c r="G9" s="24" t="s">
        <v>618</v>
      </c>
      <c r="H9" s="24" t="s">
        <v>619</v>
      </c>
    </row>
    <row r="10" spans="1:9" ht="71.25" customHeight="1">
      <c r="A10" s="58" t="s">
        <v>857</v>
      </c>
      <c r="B10" s="58" t="s">
        <v>858</v>
      </c>
      <c r="C10" s="81" t="s">
        <v>859</v>
      </c>
      <c r="D10" s="58" t="s">
        <v>860</v>
      </c>
      <c r="E10" s="81" t="s">
        <v>861</v>
      </c>
      <c r="F10" s="58" t="s">
        <v>862</v>
      </c>
      <c r="G10" s="88" t="s">
        <v>863</v>
      </c>
      <c r="H10" s="88" t="s">
        <v>864</v>
      </c>
    </row>
    <row r="11" spans="1:9" ht="28.5" customHeight="1">
      <c r="A11" s="113" t="s">
        <v>865</v>
      </c>
      <c r="B11" s="113"/>
      <c r="C11" s="113"/>
      <c r="D11" s="113"/>
      <c r="E11" s="113"/>
      <c r="F11" s="113"/>
      <c r="G11" s="113"/>
      <c r="H11" s="113"/>
      <c r="I11" s="113"/>
    </row>
    <row r="12" spans="1:9" ht="36.75" customHeight="1">
      <c r="A12" s="62" t="s">
        <v>221</v>
      </c>
      <c r="B12" s="23" t="s">
        <v>222</v>
      </c>
      <c r="C12" s="61" t="s">
        <v>614</v>
      </c>
      <c r="D12" s="62" t="s">
        <v>615</v>
      </c>
      <c r="E12" s="61" t="s">
        <v>616</v>
      </c>
      <c r="F12" s="61" t="s">
        <v>617</v>
      </c>
      <c r="G12" s="24" t="s">
        <v>618</v>
      </c>
      <c r="H12" s="24" t="s">
        <v>619</v>
      </c>
    </row>
    <row r="13" spans="1:9" ht="14.25" customHeight="1">
      <c r="A13" s="69">
        <v>32010108</v>
      </c>
      <c r="B13" s="55" t="s">
        <v>711</v>
      </c>
      <c r="C13" s="54">
        <v>70111</v>
      </c>
      <c r="D13" s="70">
        <v>130000010000</v>
      </c>
      <c r="E13" s="54">
        <v>23510300</v>
      </c>
      <c r="F13" s="71">
        <v>3101</v>
      </c>
      <c r="G13" s="56">
        <v>10000000</v>
      </c>
      <c r="H13" s="56">
        <v>5000000</v>
      </c>
    </row>
    <row r="14" spans="1:9" ht="14.25" customHeight="1">
      <c r="A14" s="72">
        <v>32010501</v>
      </c>
      <c r="B14" s="36" t="s">
        <v>701</v>
      </c>
      <c r="C14" s="47">
        <v>70111</v>
      </c>
      <c r="D14" s="73">
        <v>130000010000</v>
      </c>
      <c r="E14" s="47">
        <v>23510300</v>
      </c>
      <c r="F14" s="74">
        <v>3101</v>
      </c>
      <c r="G14" s="60" t="s">
        <v>252</v>
      </c>
      <c r="H14" s="37">
        <v>8000000</v>
      </c>
    </row>
    <row r="15" spans="1:9" ht="14.25" customHeight="1">
      <c r="A15" s="72">
        <v>32030109</v>
      </c>
      <c r="B15" s="36" t="s">
        <v>741</v>
      </c>
      <c r="C15" s="47">
        <v>70111</v>
      </c>
      <c r="D15" s="73">
        <v>130000010000</v>
      </c>
      <c r="E15" s="47">
        <v>23510300</v>
      </c>
      <c r="F15" s="74">
        <v>3101</v>
      </c>
      <c r="G15" s="37">
        <v>10000000</v>
      </c>
      <c r="H15" s="37">
        <v>10000000</v>
      </c>
    </row>
    <row r="16" spans="1:9" ht="14.25" customHeight="1">
      <c r="A16" s="72">
        <v>32030116</v>
      </c>
      <c r="B16" s="36" t="s">
        <v>866</v>
      </c>
      <c r="C16" s="47">
        <v>70111</v>
      </c>
      <c r="D16" s="73">
        <v>130000010000</v>
      </c>
      <c r="E16" s="47">
        <v>23510300</v>
      </c>
      <c r="F16" s="74">
        <v>3101</v>
      </c>
      <c r="G16" s="37">
        <v>80000000</v>
      </c>
      <c r="H16" s="37">
        <v>80000000</v>
      </c>
    </row>
    <row r="17" spans="1:8" ht="14.25" customHeight="1">
      <c r="A17" s="50"/>
      <c r="B17" s="42" t="s">
        <v>612</v>
      </c>
      <c r="C17" s="50"/>
      <c r="D17" s="50"/>
      <c r="E17" s="50"/>
      <c r="F17" s="50"/>
      <c r="G17" s="43">
        <v>100000000</v>
      </c>
      <c r="H17" s="43">
        <v>103000000</v>
      </c>
    </row>
  </sheetData>
  <mergeCells count="3">
    <mergeCell ref="A1:I1"/>
    <mergeCell ref="A8:I8"/>
    <mergeCell ref="A11:I11"/>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73" t="s">
        <v>867</v>
      </c>
      <c r="B1" s="173"/>
      <c r="C1" s="173"/>
      <c r="D1" s="173"/>
      <c r="E1" s="173"/>
      <c r="F1" s="173"/>
      <c r="G1" s="173"/>
      <c r="H1" s="173"/>
      <c r="I1" s="173"/>
    </row>
    <row r="2" spans="1:9" ht="36.75" customHeight="1">
      <c r="A2" s="62" t="s">
        <v>221</v>
      </c>
      <c r="B2" s="23" t="s">
        <v>222</v>
      </c>
      <c r="C2" s="61" t="s">
        <v>614</v>
      </c>
      <c r="D2" s="62" t="s">
        <v>615</v>
      </c>
      <c r="E2" s="61" t="s">
        <v>616</v>
      </c>
      <c r="F2" s="61" t="s">
        <v>617</v>
      </c>
      <c r="G2" s="24" t="s">
        <v>618</v>
      </c>
      <c r="H2" s="24" t="s">
        <v>619</v>
      </c>
    </row>
    <row r="3" spans="1:9" ht="14.25" customHeight="1">
      <c r="A3" s="89">
        <v>21010101</v>
      </c>
      <c r="B3" s="28" t="s">
        <v>620</v>
      </c>
      <c r="C3" s="54">
        <v>70131</v>
      </c>
      <c r="D3" s="70">
        <v>130000010105</v>
      </c>
      <c r="E3" s="54">
        <v>23510200</v>
      </c>
      <c r="F3" s="71">
        <v>2101</v>
      </c>
      <c r="G3" s="29">
        <v>11591438</v>
      </c>
      <c r="H3" s="139"/>
    </row>
    <row r="4" spans="1:9" ht="14.25" customHeight="1">
      <c r="A4" s="83">
        <v>22020102</v>
      </c>
      <c r="B4" s="36" t="s">
        <v>622</v>
      </c>
      <c r="C4" s="47">
        <v>71061</v>
      </c>
      <c r="D4" s="73">
        <v>60000010000</v>
      </c>
      <c r="E4" s="47">
        <v>23510200</v>
      </c>
      <c r="F4" s="74">
        <v>2101</v>
      </c>
      <c r="G4" s="37">
        <v>3300000</v>
      </c>
      <c r="H4" s="140"/>
    </row>
    <row r="5" spans="1:9" ht="14.25" customHeight="1">
      <c r="A5" s="83">
        <v>22020201</v>
      </c>
      <c r="B5" s="36" t="s">
        <v>624</v>
      </c>
      <c r="C5" s="47">
        <v>71061</v>
      </c>
      <c r="D5" s="73">
        <v>60000010000</v>
      </c>
      <c r="E5" s="47">
        <v>23510200</v>
      </c>
      <c r="F5" s="74">
        <v>2101</v>
      </c>
      <c r="G5" s="37">
        <v>300000</v>
      </c>
      <c r="H5" s="140"/>
    </row>
    <row r="6" spans="1:9" ht="14.25" customHeight="1">
      <c r="A6" s="83">
        <v>22020301</v>
      </c>
      <c r="B6" s="36" t="s">
        <v>627</v>
      </c>
      <c r="C6" s="47">
        <v>71061</v>
      </c>
      <c r="D6" s="73">
        <v>60000010000</v>
      </c>
      <c r="E6" s="47">
        <v>23510200</v>
      </c>
      <c r="F6" s="74">
        <v>2101</v>
      </c>
      <c r="G6" s="37">
        <v>2700000</v>
      </c>
      <c r="H6" s="140"/>
    </row>
    <row r="7" spans="1:9" ht="14.25" customHeight="1">
      <c r="A7" s="83">
        <v>22020401</v>
      </c>
      <c r="B7" s="36" t="s">
        <v>630</v>
      </c>
      <c r="C7" s="47">
        <v>71061</v>
      </c>
      <c r="D7" s="73">
        <v>60000010000</v>
      </c>
      <c r="E7" s="47">
        <v>23510200</v>
      </c>
      <c r="F7" s="74">
        <v>2101</v>
      </c>
      <c r="G7" s="37">
        <v>1200000</v>
      </c>
      <c r="H7" s="140"/>
    </row>
    <row r="8" spans="1:9" ht="14.25" customHeight="1">
      <c r="A8" s="83">
        <v>22020406</v>
      </c>
      <c r="B8" s="36" t="s">
        <v>868</v>
      </c>
      <c r="C8" s="47">
        <v>71061</v>
      </c>
      <c r="D8" s="73">
        <v>60000010000</v>
      </c>
      <c r="E8" s="47">
        <v>23510200</v>
      </c>
      <c r="F8" s="74">
        <v>2101</v>
      </c>
      <c r="G8" s="37">
        <v>200000000</v>
      </c>
      <c r="H8" s="140"/>
    </row>
    <row r="9" spans="1:9" ht="14.25" customHeight="1">
      <c r="A9" s="83">
        <v>22020801</v>
      </c>
      <c r="B9" s="36" t="s">
        <v>647</v>
      </c>
      <c r="C9" s="47">
        <v>71061</v>
      </c>
      <c r="D9" s="73">
        <v>60000010000</v>
      </c>
      <c r="E9" s="47">
        <v>23510200</v>
      </c>
      <c r="F9" s="74">
        <v>2101</v>
      </c>
      <c r="G9" s="37">
        <v>1000000</v>
      </c>
      <c r="H9" s="140"/>
    </row>
    <row r="10" spans="1:9" ht="14.25" customHeight="1">
      <c r="A10" s="83">
        <v>22020803</v>
      </c>
      <c r="B10" s="36" t="s">
        <v>635</v>
      </c>
      <c r="C10" s="47">
        <v>71061</v>
      </c>
      <c r="D10" s="73">
        <v>60000010000</v>
      </c>
      <c r="E10" s="47">
        <v>23510200</v>
      </c>
      <c r="F10" s="74">
        <v>2101</v>
      </c>
      <c r="G10" s="37">
        <v>2100000</v>
      </c>
      <c r="H10" s="140"/>
    </row>
    <row r="11" spans="1:9" ht="14.25" customHeight="1">
      <c r="A11" s="83">
        <v>22020901</v>
      </c>
      <c r="B11" s="36" t="s">
        <v>648</v>
      </c>
      <c r="C11" s="47">
        <v>71061</v>
      </c>
      <c r="D11" s="73">
        <v>60000010000</v>
      </c>
      <c r="E11" s="47">
        <v>23510200</v>
      </c>
      <c r="F11" s="74">
        <v>2101</v>
      </c>
      <c r="G11" s="37">
        <v>200000</v>
      </c>
      <c r="H11" s="140"/>
    </row>
    <row r="12" spans="1:9" ht="14.25" customHeight="1">
      <c r="A12" s="146">
        <v>22021004</v>
      </c>
      <c r="B12" s="36" t="s">
        <v>637</v>
      </c>
      <c r="C12" s="47">
        <v>71061</v>
      </c>
      <c r="D12" s="73">
        <v>60000010000</v>
      </c>
      <c r="E12" s="47">
        <v>23510200</v>
      </c>
      <c r="F12" s="74">
        <v>2101</v>
      </c>
      <c r="G12" s="37">
        <v>1200000</v>
      </c>
      <c r="H12" s="140"/>
    </row>
    <row r="13" spans="1:9" ht="3.5" customHeight="1">
      <c r="A13" s="146"/>
      <c r="B13" s="147" t="s">
        <v>640</v>
      </c>
      <c r="C13" s="149"/>
      <c r="D13" s="149"/>
      <c r="E13" s="149"/>
      <c r="F13" s="149"/>
      <c r="G13" s="155">
        <v>212000000</v>
      </c>
      <c r="H13" s="140"/>
    </row>
    <row r="14" spans="1:9" ht="10.75" customHeight="1">
      <c r="A14" s="84"/>
      <c r="B14" s="148"/>
      <c r="C14" s="150"/>
      <c r="D14" s="150"/>
      <c r="E14" s="150"/>
      <c r="F14" s="150"/>
      <c r="G14" s="156"/>
      <c r="H14" s="141"/>
    </row>
    <row r="15" spans="1:9" ht="28.5" customHeight="1">
      <c r="A15" s="113" t="s">
        <v>869</v>
      </c>
      <c r="B15" s="113"/>
      <c r="C15" s="113"/>
      <c r="D15" s="113"/>
      <c r="E15" s="113"/>
      <c r="F15" s="113"/>
      <c r="G15" s="113"/>
      <c r="H15" s="113"/>
      <c r="I15" s="113"/>
    </row>
    <row r="16" spans="1:9" ht="36.75" customHeight="1">
      <c r="A16" s="62" t="s">
        <v>221</v>
      </c>
      <c r="B16" s="23" t="s">
        <v>222</v>
      </c>
      <c r="C16" s="61" t="s">
        <v>614</v>
      </c>
      <c r="D16" s="62" t="s">
        <v>615</v>
      </c>
      <c r="E16" s="61" t="s">
        <v>616</v>
      </c>
      <c r="F16" s="61" t="s">
        <v>617</v>
      </c>
      <c r="G16" s="24" t="s">
        <v>618</v>
      </c>
      <c r="H16" s="24" t="s">
        <v>619</v>
      </c>
    </row>
    <row r="17" spans="1:8" ht="14.25" customHeight="1">
      <c r="A17" s="69">
        <v>21010101</v>
      </c>
      <c r="B17" s="28" t="s">
        <v>620</v>
      </c>
      <c r="C17" s="54">
        <v>70131</v>
      </c>
      <c r="D17" s="70">
        <v>130000010105</v>
      </c>
      <c r="E17" s="54">
        <v>23540000</v>
      </c>
      <c r="F17" s="71">
        <v>2101</v>
      </c>
      <c r="G17" s="29">
        <v>117796850</v>
      </c>
      <c r="H17" s="29">
        <v>104245000</v>
      </c>
    </row>
    <row r="18" spans="1:8" ht="14.25" customHeight="1">
      <c r="A18" s="72">
        <v>22020101</v>
      </c>
      <c r="B18" s="36" t="s">
        <v>646</v>
      </c>
      <c r="C18" s="47">
        <v>70840</v>
      </c>
      <c r="D18" s="73">
        <v>20000010000</v>
      </c>
      <c r="E18" s="47">
        <v>23540000</v>
      </c>
      <c r="F18" s="74">
        <v>2101</v>
      </c>
      <c r="G18" s="37">
        <v>2400000</v>
      </c>
      <c r="H18" s="37">
        <v>2400000</v>
      </c>
    </row>
    <row r="19" spans="1:8" ht="14.25" customHeight="1">
      <c r="A19" s="72">
        <v>22020102</v>
      </c>
      <c r="B19" s="36" t="s">
        <v>622</v>
      </c>
      <c r="C19" s="47">
        <v>70840</v>
      </c>
      <c r="D19" s="73">
        <v>20000010000</v>
      </c>
      <c r="E19" s="47">
        <v>23540000</v>
      </c>
      <c r="F19" s="74">
        <v>2101</v>
      </c>
      <c r="G19" s="37">
        <v>400000</v>
      </c>
      <c r="H19" s="37">
        <v>400000</v>
      </c>
    </row>
    <row r="20" spans="1:8" ht="14.25" customHeight="1">
      <c r="A20" s="72">
        <v>22020301</v>
      </c>
      <c r="B20" s="36" t="s">
        <v>627</v>
      </c>
      <c r="C20" s="47">
        <v>70840</v>
      </c>
      <c r="D20" s="73">
        <v>20000010000</v>
      </c>
      <c r="E20" s="47">
        <v>23540000</v>
      </c>
      <c r="F20" s="74">
        <v>2101</v>
      </c>
      <c r="G20" s="37">
        <v>3000000</v>
      </c>
      <c r="H20" s="37">
        <v>3000000</v>
      </c>
    </row>
    <row r="21" spans="1:8" ht="14.25" customHeight="1">
      <c r="A21" s="72">
        <v>22020303</v>
      </c>
      <c r="B21" s="36" t="s">
        <v>697</v>
      </c>
      <c r="C21" s="47">
        <v>70840</v>
      </c>
      <c r="D21" s="73">
        <v>20000010000</v>
      </c>
      <c r="E21" s="47">
        <v>23540000</v>
      </c>
      <c r="F21" s="74">
        <v>2101</v>
      </c>
      <c r="G21" s="37">
        <v>300000</v>
      </c>
      <c r="H21" s="37">
        <v>300000</v>
      </c>
    </row>
    <row r="22" spans="1:8" ht="14.25" customHeight="1">
      <c r="A22" s="72">
        <v>22020305</v>
      </c>
      <c r="B22" s="36" t="s">
        <v>738</v>
      </c>
      <c r="C22" s="47">
        <v>70840</v>
      </c>
      <c r="D22" s="73">
        <v>20000010000</v>
      </c>
      <c r="E22" s="47">
        <v>23540000</v>
      </c>
      <c r="F22" s="74">
        <v>2101</v>
      </c>
      <c r="G22" s="37">
        <v>4100000</v>
      </c>
      <c r="H22" s="37">
        <v>3500000</v>
      </c>
    </row>
    <row r="23" spans="1:8" ht="14.25" customHeight="1">
      <c r="A23" s="72">
        <v>22020308</v>
      </c>
      <c r="B23" s="36" t="s">
        <v>706</v>
      </c>
      <c r="C23" s="47">
        <v>70840</v>
      </c>
      <c r="D23" s="73">
        <v>20000010000</v>
      </c>
      <c r="E23" s="47">
        <v>23540000</v>
      </c>
      <c r="F23" s="74">
        <v>2101</v>
      </c>
      <c r="G23" s="37">
        <v>200000</v>
      </c>
      <c r="H23" s="37">
        <v>200000</v>
      </c>
    </row>
    <row r="24" spans="1:8" ht="14.25" customHeight="1">
      <c r="A24" s="72">
        <v>22020309</v>
      </c>
      <c r="B24" s="36" t="s">
        <v>629</v>
      </c>
      <c r="C24" s="47">
        <v>70840</v>
      </c>
      <c r="D24" s="73">
        <v>20000010000</v>
      </c>
      <c r="E24" s="47">
        <v>23540000</v>
      </c>
      <c r="F24" s="74">
        <v>2101</v>
      </c>
      <c r="G24" s="37">
        <v>200000</v>
      </c>
      <c r="H24" s="37">
        <v>200000</v>
      </c>
    </row>
    <row r="25" spans="1:8" ht="14.25" customHeight="1">
      <c r="A25" s="72">
        <v>22020311</v>
      </c>
      <c r="B25" s="36" t="s">
        <v>739</v>
      </c>
      <c r="C25" s="47">
        <v>70840</v>
      </c>
      <c r="D25" s="73">
        <v>20000010000</v>
      </c>
      <c r="E25" s="47">
        <v>23540000</v>
      </c>
      <c r="F25" s="74">
        <v>2101</v>
      </c>
      <c r="G25" s="37">
        <v>100000000</v>
      </c>
      <c r="H25" s="37">
        <v>46000000</v>
      </c>
    </row>
    <row r="26" spans="1:8" ht="14.25" customHeight="1">
      <c r="A26" s="72">
        <v>22020401</v>
      </c>
      <c r="B26" s="36" t="s">
        <v>630</v>
      </c>
      <c r="C26" s="47">
        <v>70840</v>
      </c>
      <c r="D26" s="73">
        <v>20000010000</v>
      </c>
      <c r="E26" s="47">
        <v>23540000</v>
      </c>
      <c r="F26" s="74">
        <v>2101</v>
      </c>
      <c r="G26" s="37">
        <v>200000</v>
      </c>
      <c r="H26" s="37">
        <v>250000</v>
      </c>
    </row>
    <row r="27" spans="1:8" ht="14.25" customHeight="1">
      <c r="A27" s="72">
        <v>22020403</v>
      </c>
      <c r="B27" s="36" t="s">
        <v>631</v>
      </c>
      <c r="C27" s="47">
        <v>70840</v>
      </c>
      <c r="D27" s="73">
        <v>20000010000</v>
      </c>
      <c r="E27" s="47">
        <v>23540000</v>
      </c>
      <c r="F27" s="74">
        <v>2101</v>
      </c>
      <c r="G27" s="37">
        <v>400000</v>
      </c>
      <c r="H27" s="37">
        <v>400000</v>
      </c>
    </row>
    <row r="28" spans="1:8" ht="14.25" customHeight="1">
      <c r="A28" s="72">
        <v>22020501</v>
      </c>
      <c r="B28" s="36" t="s">
        <v>676</v>
      </c>
      <c r="C28" s="47">
        <v>70840</v>
      </c>
      <c r="D28" s="73">
        <v>20000010000</v>
      </c>
      <c r="E28" s="47">
        <v>23540000</v>
      </c>
      <c r="F28" s="74">
        <v>2101</v>
      </c>
      <c r="G28" s="37">
        <v>1000000</v>
      </c>
      <c r="H28" s="37">
        <v>600000</v>
      </c>
    </row>
    <row r="29" spans="1:8" ht="14.25" customHeight="1">
      <c r="A29" s="72">
        <v>22020801</v>
      </c>
      <c r="B29" s="36" t="s">
        <v>647</v>
      </c>
      <c r="C29" s="47">
        <v>70840</v>
      </c>
      <c r="D29" s="73">
        <v>20000010000</v>
      </c>
      <c r="E29" s="47">
        <v>23540000</v>
      </c>
      <c r="F29" s="74">
        <v>2101</v>
      </c>
      <c r="G29" s="37">
        <v>1000000</v>
      </c>
      <c r="H29" s="37">
        <v>1000000</v>
      </c>
    </row>
    <row r="30" spans="1:8" ht="14.25" customHeight="1">
      <c r="A30" s="72">
        <v>22020803</v>
      </c>
      <c r="B30" s="36" t="s">
        <v>635</v>
      </c>
      <c r="C30" s="47">
        <v>70840</v>
      </c>
      <c r="D30" s="73">
        <v>20000010000</v>
      </c>
      <c r="E30" s="47">
        <v>23540000</v>
      </c>
      <c r="F30" s="74">
        <v>2101</v>
      </c>
      <c r="G30" s="37">
        <v>1400000</v>
      </c>
      <c r="H30" s="37">
        <v>1400000</v>
      </c>
    </row>
    <row r="31" spans="1:8" ht="14.25" customHeight="1">
      <c r="A31" s="72">
        <v>22020901</v>
      </c>
      <c r="B31" s="36" t="s">
        <v>648</v>
      </c>
      <c r="C31" s="47">
        <v>70840</v>
      </c>
      <c r="D31" s="73">
        <v>20000010000</v>
      </c>
      <c r="E31" s="47">
        <v>23540000</v>
      </c>
      <c r="F31" s="74">
        <v>2101</v>
      </c>
      <c r="G31" s="37">
        <v>100000</v>
      </c>
      <c r="H31" s="37">
        <v>100000</v>
      </c>
    </row>
    <row r="32" spans="1:8" ht="14.25" customHeight="1">
      <c r="A32" s="72">
        <v>22021003</v>
      </c>
      <c r="B32" s="36" t="s">
        <v>636</v>
      </c>
      <c r="C32" s="47">
        <v>70840</v>
      </c>
      <c r="D32" s="73">
        <v>20000010000</v>
      </c>
      <c r="E32" s="47">
        <v>23540000</v>
      </c>
      <c r="F32" s="74">
        <v>2101</v>
      </c>
      <c r="G32" s="37">
        <v>100000</v>
      </c>
      <c r="H32" s="37">
        <v>100000</v>
      </c>
    </row>
    <row r="33" spans="1:8" ht="14.25" customHeight="1">
      <c r="A33" s="72">
        <v>22021004</v>
      </c>
      <c r="B33" s="36" t="s">
        <v>637</v>
      </c>
      <c r="C33" s="47">
        <v>70840</v>
      </c>
      <c r="D33" s="73">
        <v>20000010000</v>
      </c>
      <c r="E33" s="47">
        <v>23540000</v>
      </c>
      <c r="F33" s="74">
        <v>2101</v>
      </c>
      <c r="G33" s="37">
        <v>2400000</v>
      </c>
      <c r="H33" s="37">
        <v>1350000</v>
      </c>
    </row>
    <row r="34" spans="1:8" ht="14.25" customHeight="1">
      <c r="A34" s="72">
        <v>22021007</v>
      </c>
      <c r="B34" s="36" t="s">
        <v>638</v>
      </c>
      <c r="C34" s="47">
        <v>70840</v>
      </c>
      <c r="D34" s="73">
        <v>20000010000</v>
      </c>
      <c r="E34" s="47">
        <v>23540000</v>
      </c>
      <c r="F34" s="74">
        <v>2101</v>
      </c>
      <c r="G34" s="37">
        <v>800000</v>
      </c>
      <c r="H34" s="37">
        <v>800000</v>
      </c>
    </row>
    <row r="35" spans="1:8" ht="14.25" customHeight="1">
      <c r="A35" s="146">
        <v>22040109</v>
      </c>
      <c r="B35" s="36" t="s">
        <v>695</v>
      </c>
      <c r="C35" s="47">
        <v>70840</v>
      </c>
      <c r="D35" s="73">
        <v>20000010000</v>
      </c>
      <c r="E35" s="47">
        <v>23540000</v>
      </c>
      <c r="F35" s="74">
        <v>2101</v>
      </c>
      <c r="G35" s="37">
        <v>50000000</v>
      </c>
      <c r="H35" s="37">
        <v>37484000</v>
      </c>
    </row>
    <row r="36" spans="1:8" ht="3.5" customHeight="1">
      <c r="A36" s="146"/>
      <c r="B36" s="147" t="s">
        <v>640</v>
      </c>
      <c r="C36" s="149"/>
      <c r="D36" s="149"/>
      <c r="E36" s="149"/>
      <c r="F36" s="149"/>
      <c r="G36" s="155">
        <v>168000000</v>
      </c>
      <c r="H36" s="151">
        <v>99484000</v>
      </c>
    </row>
    <row r="37" spans="1:8" ht="10.75" customHeight="1">
      <c r="A37" s="84"/>
      <c r="B37" s="148"/>
      <c r="C37" s="150"/>
      <c r="D37" s="150"/>
      <c r="E37" s="150"/>
      <c r="F37" s="150"/>
      <c r="G37" s="156"/>
      <c r="H37" s="152"/>
    </row>
  </sheetData>
  <mergeCells count="18">
    <mergeCell ref="A15:I15"/>
    <mergeCell ref="A35:A36"/>
    <mergeCell ref="B36:B37"/>
    <mergeCell ref="C36:C37"/>
    <mergeCell ref="D36:D37"/>
    <mergeCell ref="E36:E37"/>
    <mergeCell ref="F36:F37"/>
    <mergeCell ref="G36:G37"/>
    <mergeCell ref="H36:H37"/>
    <mergeCell ref="A1:I1"/>
    <mergeCell ref="H3:H14"/>
    <mergeCell ref="A12:A13"/>
    <mergeCell ref="B13:B14"/>
    <mergeCell ref="C13:C14"/>
    <mergeCell ref="D13:D14"/>
    <mergeCell ref="E13:E14"/>
    <mergeCell ref="F13:F14"/>
    <mergeCell ref="G13:G14"/>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870</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32010105</v>
      </c>
      <c r="B3" s="55" t="s">
        <v>871</v>
      </c>
      <c r="C3" s="54">
        <v>70840</v>
      </c>
      <c r="D3" s="70">
        <v>20000010000</v>
      </c>
      <c r="E3" s="54">
        <v>23540000</v>
      </c>
      <c r="F3" s="71">
        <v>3101</v>
      </c>
      <c r="G3" s="56">
        <v>30000000</v>
      </c>
      <c r="H3" s="56">
        <v>20000000</v>
      </c>
    </row>
    <row r="4" spans="1:9" ht="14.25" customHeight="1">
      <c r="A4" s="72">
        <v>32010109</v>
      </c>
      <c r="B4" s="36" t="s">
        <v>687</v>
      </c>
      <c r="C4" s="47">
        <v>70840</v>
      </c>
      <c r="D4" s="73">
        <v>20000010000</v>
      </c>
      <c r="E4" s="47">
        <v>23540000</v>
      </c>
      <c r="F4" s="74">
        <v>3101</v>
      </c>
      <c r="G4" s="37">
        <v>20000000</v>
      </c>
      <c r="H4" s="37">
        <v>27000000</v>
      </c>
    </row>
    <row r="5" spans="1:9" ht="14.25" customHeight="1">
      <c r="A5" s="72">
        <v>32010117</v>
      </c>
      <c r="B5" s="36" t="s">
        <v>872</v>
      </c>
      <c r="C5" s="47">
        <v>70840</v>
      </c>
      <c r="D5" s="73">
        <v>20000010000</v>
      </c>
      <c r="E5" s="47">
        <v>23540000</v>
      </c>
      <c r="F5" s="74">
        <v>3101</v>
      </c>
      <c r="G5" s="37">
        <v>250000000</v>
      </c>
      <c r="H5" s="60" t="s">
        <v>252</v>
      </c>
    </row>
    <row r="6" spans="1:9" ht="14.25" customHeight="1">
      <c r="A6" s="72">
        <v>32030109</v>
      </c>
      <c r="B6" s="36" t="s">
        <v>741</v>
      </c>
      <c r="C6" s="47">
        <v>70840</v>
      </c>
      <c r="D6" s="73">
        <v>20000010000</v>
      </c>
      <c r="E6" s="47">
        <v>23540000</v>
      </c>
      <c r="F6" s="74">
        <v>3101</v>
      </c>
      <c r="G6" s="37">
        <v>25000000</v>
      </c>
      <c r="H6" s="37">
        <v>23000000</v>
      </c>
    </row>
    <row r="7" spans="1:9" ht="14.25" customHeight="1">
      <c r="A7" s="146">
        <v>32030111</v>
      </c>
      <c r="B7" s="36" t="s">
        <v>690</v>
      </c>
      <c r="C7" s="47">
        <v>70840</v>
      </c>
      <c r="D7" s="73">
        <v>20000010000</v>
      </c>
      <c r="E7" s="47">
        <v>23540000</v>
      </c>
      <c r="F7" s="74">
        <v>3101</v>
      </c>
      <c r="G7" s="37">
        <v>5000000</v>
      </c>
      <c r="H7" s="37">
        <v>5000000</v>
      </c>
    </row>
    <row r="8" spans="1:9" ht="5.5" customHeight="1">
      <c r="A8" s="146"/>
      <c r="B8" s="147" t="s">
        <v>612</v>
      </c>
      <c r="C8" s="149"/>
      <c r="D8" s="149"/>
      <c r="E8" s="149"/>
      <c r="F8" s="149"/>
      <c r="G8" s="155">
        <v>330000000</v>
      </c>
      <c r="H8" s="151">
        <v>75000000</v>
      </c>
    </row>
    <row r="9" spans="1:9" ht="8.75" customHeight="1">
      <c r="A9" s="84"/>
      <c r="B9" s="148"/>
      <c r="C9" s="150"/>
      <c r="D9" s="150"/>
      <c r="E9" s="150"/>
      <c r="F9" s="150"/>
      <c r="G9" s="156"/>
      <c r="H9" s="152"/>
    </row>
    <row r="10" spans="1:9" ht="42.75" customHeight="1">
      <c r="A10" s="157" t="s">
        <v>873</v>
      </c>
      <c r="B10" s="157"/>
      <c r="C10" s="157"/>
      <c r="D10" s="157"/>
      <c r="E10" s="157"/>
      <c r="F10" s="157"/>
      <c r="G10" s="157"/>
      <c r="H10" s="157"/>
      <c r="I10" s="157"/>
    </row>
    <row r="11" spans="1:9" ht="28.5" customHeight="1">
      <c r="A11" s="113" t="s">
        <v>874</v>
      </c>
      <c r="B11" s="113"/>
      <c r="C11" s="113"/>
      <c r="D11" s="113"/>
      <c r="E11" s="113"/>
      <c r="F11" s="113"/>
      <c r="G11" s="113"/>
      <c r="H11" s="113"/>
      <c r="I11" s="113"/>
    </row>
    <row r="12" spans="1:9" ht="36.75" customHeight="1">
      <c r="A12" s="62" t="s">
        <v>221</v>
      </c>
      <c r="B12" s="23" t="s">
        <v>222</v>
      </c>
      <c r="C12" s="61" t="s">
        <v>614</v>
      </c>
      <c r="D12" s="62" t="s">
        <v>615</v>
      </c>
      <c r="E12" s="61" t="s">
        <v>616</v>
      </c>
      <c r="F12" s="61" t="s">
        <v>617</v>
      </c>
      <c r="G12" s="24" t="s">
        <v>618</v>
      </c>
      <c r="H12" s="24" t="s">
        <v>619</v>
      </c>
    </row>
    <row r="13" spans="1:9" ht="14.25" customHeight="1">
      <c r="A13" s="69">
        <v>21010101</v>
      </c>
      <c r="B13" s="28" t="s">
        <v>620</v>
      </c>
      <c r="C13" s="54">
        <v>70131</v>
      </c>
      <c r="D13" s="70">
        <v>130000010105</v>
      </c>
      <c r="E13" s="54">
        <v>23540000</v>
      </c>
      <c r="F13" s="71">
        <v>2101</v>
      </c>
      <c r="G13" s="29">
        <v>61020000</v>
      </c>
      <c r="H13" s="29">
        <v>54000000</v>
      </c>
    </row>
    <row r="14" spans="1:9" ht="14.25" customHeight="1">
      <c r="A14" s="72">
        <v>22020101</v>
      </c>
      <c r="B14" s="36" t="s">
        <v>646</v>
      </c>
      <c r="C14" s="47">
        <v>70840</v>
      </c>
      <c r="D14" s="73">
        <v>130000010000</v>
      </c>
      <c r="E14" s="47">
        <v>23540000</v>
      </c>
      <c r="F14" s="74">
        <v>2101</v>
      </c>
      <c r="G14" s="37">
        <v>225000</v>
      </c>
      <c r="H14" s="37">
        <v>225000</v>
      </c>
    </row>
    <row r="15" spans="1:9" ht="14.25" customHeight="1">
      <c r="A15" s="72">
        <v>22020102</v>
      </c>
      <c r="B15" s="36" t="s">
        <v>622</v>
      </c>
      <c r="C15" s="47">
        <v>70840</v>
      </c>
      <c r="D15" s="73">
        <v>130000010000</v>
      </c>
      <c r="E15" s="47">
        <v>23540000</v>
      </c>
      <c r="F15" s="74">
        <v>2101</v>
      </c>
      <c r="G15" s="37">
        <v>175000</v>
      </c>
      <c r="H15" s="37">
        <v>175000</v>
      </c>
    </row>
    <row r="16" spans="1:9" ht="14.25" customHeight="1">
      <c r="A16" s="72">
        <v>22020404</v>
      </c>
      <c r="B16" s="36" t="s">
        <v>707</v>
      </c>
      <c r="C16" s="47">
        <v>70840</v>
      </c>
      <c r="D16" s="73">
        <v>130000010000</v>
      </c>
      <c r="E16" s="47">
        <v>23540000</v>
      </c>
      <c r="F16" s="74">
        <v>2101</v>
      </c>
      <c r="G16" s="37">
        <v>50000</v>
      </c>
      <c r="H16" s="37">
        <v>50000</v>
      </c>
    </row>
    <row r="17" spans="1:8" ht="14.25" customHeight="1">
      <c r="A17" s="72">
        <v>22020807</v>
      </c>
      <c r="B17" s="36" t="s">
        <v>827</v>
      </c>
      <c r="C17" s="47">
        <v>70840</v>
      </c>
      <c r="D17" s="73">
        <v>130000010000</v>
      </c>
      <c r="E17" s="47">
        <v>23540000</v>
      </c>
      <c r="F17" s="74">
        <v>2101</v>
      </c>
      <c r="G17" s="37">
        <v>90000</v>
      </c>
      <c r="H17" s="37">
        <v>90000</v>
      </c>
    </row>
    <row r="18" spans="1:8" ht="28.5" customHeight="1">
      <c r="A18" s="75">
        <v>22021001</v>
      </c>
      <c r="B18" s="59" t="s">
        <v>875</v>
      </c>
      <c r="C18" s="51">
        <v>70840</v>
      </c>
      <c r="D18" s="76">
        <v>130000010000</v>
      </c>
      <c r="E18" s="51">
        <v>23540000</v>
      </c>
      <c r="F18" s="77">
        <v>2101</v>
      </c>
      <c r="G18" s="86" t="s">
        <v>876</v>
      </c>
      <c r="H18" s="86" t="s">
        <v>876</v>
      </c>
    </row>
  </sheetData>
  <mergeCells count="11">
    <mergeCell ref="A10:I10"/>
    <mergeCell ref="A11:I11"/>
    <mergeCell ref="A1:I1"/>
    <mergeCell ref="A7:A8"/>
    <mergeCell ref="B8:B9"/>
    <mergeCell ref="C8:C9"/>
    <mergeCell ref="D8:D9"/>
    <mergeCell ref="E8:E9"/>
    <mergeCell ref="F8:F9"/>
    <mergeCell ref="G8:G9"/>
    <mergeCell ref="H8:H9"/>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877</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285" customHeight="1">
      <c r="A3" s="58" t="s">
        <v>878</v>
      </c>
      <c r="B3" s="58" t="s">
        <v>879</v>
      </c>
      <c r="C3" s="81" t="s">
        <v>880</v>
      </c>
      <c r="D3" s="58" t="s">
        <v>881</v>
      </c>
      <c r="E3" s="81" t="s">
        <v>882</v>
      </c>
      <c r="F3" s="58" t="s">
        <v>883</v>
      </c>
      <c r="G3" s="88" t="s">
        <v>884</v>
      </c>
      <c r="H3" s="88" t="s">
        <v>885</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886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32010214</v>
      </c>
      <c r="B3" s="55" t="s">
        <v>769</v>
      </c>
      <c r="C3" s="54">
        <v>70160</v>
      </c>
      <c r="D3" s="70">
        <v>10000010000</v>
      </c>
      <c r="E3" s="54">
        <v>23510200</v>
      </c>
      <c r="F3" s="71">
        <v>3101</v>
      </c>
      <c r="G3" s="56">
        <v>20000000</v>
      </c>
      <c r="H3" s="56">
        <v>30000000</v>
      </c>
    </row>
    <row r="4" spans="1:9" ht="14.25" customHeight="1">
      <c r="A4" s="72">
        <v>32010132</v>
      </c>
      <c r="B4" s="36" t="s">
        <v>887</v>
      </c>
      <c r="C4" s="47">
        <v>70160</v>
      </c>
      <c r="D4" s="73">
        <v>10000010000</v>
      </c>
      <c r="E4" s="47">
        <v>23510200</v>
      </c>
      <c r="F4" s="74">
        <v>3101</v>
      </c>
      <c r="G4" s="37">
        <v>10000000</v>
      </c>
      <c r="H4" s="37">
        <v>50000000</v>
      </c>
    </row>
    <row r="5" spans="1:9" ht="14.25" customHeight="1">
      <c r="A5" s="72">
        <v>32010220</v>
      </c>
      <c r="B5" s="36" t="s">
        <v>888</v>
      </c>
      <c r="C5" s="47">
        <v>70160</v>
      </c>
      <c r="D5" s="73">
        <v>10000010000</v>
      </c>
      <c r="E5" s="47">
        <v>23510200</v>
      </c>
      <c r="F5" s="74">
        <v>3101</v>
      </c>
      <c r="G5" s="37">
        <v>40000000</v>
      </c>
      <c r="H5" s="60" t="s">
        <v>252</v>
      </c>
    </row>
    <row r="6" spans="1:9" ht="14.25" customHeight="1">
      <c r="A6" s="72">
        <v>32010130</v>
      </c>
      <c r="B6" s="36" t="s">
        <v>889</v>
      </c>
      <c r="C6" s="47">
        <v>70160</v>
      </c>
      <c r="D6" s="73">
        <v>10000010000</v>
      </c>
      <c r="E6" s="47">
        <v>23510200</v>
      </c>
      <c r="F6" s="74">
        <v>3101</v>
      </c>
      <c r="G6" s="37">
        <v>100000000</v>
      </c>
      <c r="H6" s="60" t="s">
        <v>252</v>
      </c>
    </row>
    <row r="7" spans="1:9" ht="14.25" customHeight="1">
      <c r="A7" s="72">
        <v>32010134</v>
      </c>
      <c r="B7" s="36" t="s">
        <v>890</v>
      </c>
      <c r="C7" s="47">
        <v>70160</v>
      </c>
      <c r="D7" s="73">
        <v>10000010000</v>
      </c>
      <c r="E7" s="47">
        <v>23510200</v>
      </c>
      <c r="F7" s="74">
        <v>3101</v>
      </c>
      <c r="G7" s="37">
        <v>50000000</v>
      </c>
      <c r="H7" s="60" t="s">
        <v>252</v>
      </c>
    </row>
    <row r="8" spans="1:9" ht="14.25" customHeight="1">
      <c r="A8" s="72">
        <v>32010227</v>
      </c>
      <c r="B8" s="36" t="s">
        <v>891</v>
      </c>
      <c r="C8" s="47">
        <v>70160</v>
      </c>
      <c r="D8" s="73">
        <v>10000010000</v>
      </c>
      <c r="E8" s="47">
        <v>23510200</v>
      </c>
      <c r="F8" s="74">
        <v>3101</v>
      </c>
      <c r="G8" s="37">
        <v>70000000</v>
      </c>
      <c r="H8" s="37">
        <v>100000000</v>
      </c>
    </row>
    <row r="9" spans="1:9" ht="14.25" customHeight="1">
      <c r="A9" s="72">
        <v>32010307</v>
      </c>
      <c r="B9" s="36" t="s">
        <v>892</v>
      </c>
      <c r="C9" s="47">
        <v>70160</v>
      </c>
      <c r="D9" s="73">
        <v>10000010000</v>
      </c>
      <c r="E9" s="47">
        <v>23510200</v>
      </c>
      <c r="F9" s="74">
        <v>3101</v>
      </c>
      <c r="G9" s="37">
        <v>500000000</v>
      </c>
      <c r="H9" s="37">
        <v>950000000</v>
      </c>
    </row>
    <row r="10" spans="1:9" ht="14.25" customHeight="1">
      <c r="A10" s="72">
        <v>32010309</v>
      </c>
      <c r="B10" s="36" t="s">
        <v>893</v>
      </c>
      <c r="C10" s="47">
        <v>70160</v>
      </c>
      <c r="D10" s="73">
        <v>10000010000</v>
      </c>
      <c r="E10" s="47">
        <v>23510200</v>
      </c>
      <c r="F10" s="74">
        <v>3101</v>
      </c>
      <c r="G10" s="37">
        <v>200000000</v>
      </c>
      <c r="H10" s="37">
        <v>25000000</v>
      </c>
    </row>
    <row r="11" spans="1:9" ht="14.25" customHeight="1">
      <c r="A11" s="72">
        <v>32010322</v>
      </c>
      <c r="B11" s="36" t="s">
        <v>795</v>
      </c>
      <c r="C11" s="47">
        <v>70160</v>
      </c>
      <c r="D11" s="73">
        <v>10000010000</v>
      </c>
      <c r="E11" s="47">
        <v>23510200</v>
      </c>
      <c r="F11" s="74">
        <v>3101</v>
      </c>
      <c r="G11" s="37">
        <v>20000000</v>
      </c>
      <c r="H11" s="37">
        <v>20000000</v>
      </c>
    </row>
    <row r="12" spans="1:9" ht="14.25" customHeight="1">
      <c r="A12" s="72">
        <v>32010501</v>
      </c>
      <c r="B12" s="36" t="s">
        <v>701</v>
      </c>
      <c r="C12" s="47">
        <v>70160</v>
      </c>
      <c r="D12" s="73">
        <v>10000010000</v>
      </c>
      <c r="E12" s="47">
        <v>23510200</v>
      </c>
      <c r="F12" s="74">
        <v>3101</v>
      </c>
      <c r="G12" s="37">
        <v>3000000</v>
      </c>
      <c r="H12" s="37">
        <v>5000000</v>
      </c>
    </row>
    <row r="13" spans="1:9" ht="14.25" customHeight="1">
      <c r="A13" s="72">
        <v>32030111</v>
      </c>
      <c r="B13" s="36" t="s">
        <v>690</v>
      </c>
      <c r="C13" s="47">
        <v>70160</v>
      </c>
      <c r="D13" s="73">
        <v>10000010000</v>
      </c>
      <c r="E13" s="47">
        <v>23510200</v>
      </c>
      <c r="F13" s="74">
        <v>3101</v>
      </c>
      <c r="G13" s="37">
        <v>5000000</v>
      </c>
      <c r="H13" s="37">
        <v>600000000</v>
      </c>
    </row>
    <row r="14" spans="1:9" ht="14.25" customHeight="1">
      <c r="A14" s="72">
        <v>32030114</v>
      </c>
      <c r="B14" s="36" t="s">
        <v>742</v>
      </c>
      <c r="C14" s="47">
        <v>70160</v>
      </c>
      <c r="D14" s="73">
        <v>10000010000</v>
      </c>
      <c r="E14" s="47">
        <v>23510200</v>
      </c>
      <c r="F14" s="74">
        <v>3101</v>
      </c>
      <c r="G14" s="37">
        <v>20000000</v>
      </c>
      <c r="H14" s="37">
        <v>20000000</v>
      </c>
    </row>
    <row r="15" spans="1:9" ht="14.25" customHeight="1">
      <c r="A15" s="72">
        <v>32030115</v>
      </c>
      <c r="B15" s="36" t="s">
        <v>717</v>
      </c>
      <c r="C15" s="47">
        <v>70160</v>
      </c>
      <c r="D15" s="73">
        <v>10000010000</v>
      </c>
      <c r="E15" s="47">
        <v>23510200</v>
      </c>
      <c r="F15" s="74">
        <v>3101</v>
      </c>
      <c r="G15" s="37">
        <v>30000000</v>
      </c>
      <c r="H15" s="37">
        <v>19000000</v>
      </c>
    </row>
    <row r="16" spans="1:9" ht="14.25" customHeight="1">
      <c r="A16" s="50"/>
      <c r="B16" s="42" t="s">
        <v>612</v>
      </c>
      <c r="C16" s="50"/>
      <c r="D16" s="50"/>
      <c r="E16" s="50"/>
      <c r="F16" s="50"/>
      <c r="G16" s="43">
        <v>1068000000</v>
      </c>
      <c r="H16" s="43">
        <v>1819000000</v>
      </c>
    </row>
    <row r="17" spans="1:9" ht="42.75" customHeight="1">
      <c r="A17" s="157" t="s">
        <v>894</v>
      </c>
      <c r="B17" s="157"/>
      <c r="C17" s="157"/>
      <c r="D17" s="157"/>
      <c r="E17" s="157"/>
      <c r="F17" s="157"/>
      <c r="G17" s="157"/>
      <c r="H17" s="157"/>
      <c r="I17" s="157"/>
    </row>
    <row r="18" spans="1:9" ht="28.5" customHeight="1">
      <c r="A18" s="113" t="s">
        <v>895</v>
      </c>
      <c r="B18" s="113"/>
      <c r="C18" s="113"/>
      <c r="D18" s="113"/>
      <c r="E18" s="113"/>
      <c r="F18" s="113"/>
      <c r="G18" s="113"/>
      <c r="H18" s="113"/>
      <c r="I18" s="113"/>
    </row>
    <row r="19" spans="1:9" ht="36.75" customHeight="1">
      <c r="A19" s="62" t="s">
        <v>221</v>
      </c>
      <c r="B19" s="23" t="s">
        <v>222</v>
      </c>
      <c r="C19" s="61" t="s">
        <v>614</v>
      </c>
      <c r="D19" s="62" t="s">
        <v>615</v>
      </c>
      <c r="E19" s="61" t="s">
        <v>616</v>
      </c>
      <c r="F19" s="61" t="s">
        <v>617</v>
      </c>
      <c r="G19" s="24" t="s">
        <v>618</v>
      </c>
      <c r="H19" s="24" t="s">
        <v>619</v>
      </c>
    </row>
    <row r="20" spans="1:9" ht="114" customHeight="1">
      <c r="A20" s="58" t="s">
        <v>896</v>
      </c>
      <c r="B20" s="58" t="s">
        <v>897</v>
      </c>
      <c r="C20" s="81" t="s">
        <v>898</v>
      </c>
      <c r="D20" s="58" t="s">
        <v>899</v>
      </c>
      <c r="E20" s="81" t="s">
        <v>900</v>
      </c>
      <c r="F20" s="58" t="s">
        <v>901</v>
      </c>
      <c r="G20" s="88" t="s">
        <v>902</v>
      </c>
      <c r="H20" s="88" t="s">
        <v>902</v>
      </c>
    </row>
  </sheetData>
  <mergeCells count="3">
    <mergeCell ref="A1:I1"/>
    <mergeCell ref="A17:I17"/>
    <mergeCell ref="A18:I18"/>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903</v>
      </c>
      <c r="B1" s="142"/>
      <c r="C1" s="142"/>
      <c r="D1" s="142"/>
      <c r="E1" s="142"/>
      <c r="F1" s="142"/>
      <c r="G1" s="142"/>
      <c r="H1" s="142"/>
      <c r="I1" s="142"/>
    </row>
    <row r="2" spans="1:9" ht="36"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70421</v>
      </c>
      <c r="D3" s="70">
        <v>10000010000</v>
      </c>
      <c r="E3" s="54">
        <v>23510200</v>
      </c>
      <c r="F3" s="71">
        <v>3101</v>
      </c>
      <c r="G3" s="56">
        <v>25000000</v>
      </c>
      <c r="H3" s="56">
        <v>25000000</v>
      </c>
    </row>
    <row r="4" spans="1:9" ht="14.25" customHeight="1">
      <c r="A4" s="72">
        <v>32010220</v>
      </c>
      <c r="B4" s="36" t="s">
        <v>888</v>
      </c>
      <c r="C4" s="47">
        <v>70421</v>
      </c>
      <c r="D4" s="73">
        <v>10000010000</v>
      </c>
      <c r="E4" s="47">
        <v>23510200</v>
      </c>
      <c r="F4" s="74">
        <v>3101</v>
      </c>
      <c r="G4" s="37">
        <v>20000000</v>
      </c>
      <c r="H4" s="37">
        <v>22000000</v>
      </c>
    </row>
    <row r="5" spans="1:9" ht="28.5" customHeight="1">
      <c r="A5" s="75">
        <v>32010322</v>
      </c>
      <c r="B5" s="59" t="s">
        <v>904</v>
      </c>
      <c r="C5" s="51">
        <v>70421</v>
      </c>
      <c r="D5" s="76">
        <v>10000010000</v>
      </c>
      <c r="E5" s="51">
        <v>23510200</v>
      </c>
      <c r="F5" s="77">
        <v>3101</v>
      </c>
      <c r="G5" s="79" t="s">
        <v>905</v>
      </c>
      <c r="H5" s="85" t="s">
        <v>906</v>
      </c>
    </row>
    <row r="6" spans="1:9" ht="28.5" customHeight="1">
      <c r="A6" s="113" t="s">
        <v>907</v>
      </c>
      <c r="B6" s="113"/>
      <c r="C6" s="113"/>
      <c r="D6" s="113"/>
      <c r="E6" s="113"/>
      <c r="F6" s="113"/>
      <c r="G6" s="113"/>
      <c r="H6" s="113"/>
      <c r="I6" s="113"/>
    </row>
    <row r="7" spans="1:9" ht="36.75" customHeight="1">
      <c r="A7" s="62" t="s">
        <v>221</v>
      </c>
      <c r="B7" s="23" t="s">
        <v>222</v>
      </c>
      <c r="C7" s="61" t="s">
        <v>614</v>
      </c>
      <c r="D7" s="62" t="s">
        <v>615</v>
      </c>
      <c r="E7" s="61" t="s">
        <v>616</v>
      </c>
      <c r="F7" s="61" t="s">
        <v>617</v>
      </c>
      <c r="G7" s="24" t="s">
        <v>618</v>
      </c>
      <c r="H7" s="24" t="s">
        <v>619</v>
      </c>
    </row>
    <row r="8" spans="1:9" ht="14.25" customHeight="1">
      <c r="A8" s="69">
        <v>22020102</v>
      </c>
      <c r="B8" s="55" t="s">
        <v>622</v>
      </c>
      <c r="C8" s="54">
        <v>70133</v>
      </c>
      <c r="D8" s="70">
        <v>10000010000</v>
      </c>
      <c r="E8" s="54">
        <v>23540000</v>
      </c>
      <c r="F8" s="71">
        <v>2107</v>
      </c>
      <c r="G8" s="56">
        <v>5000000</v>
      </c>
      <c r="H8" s="56">
        <v>5000000</v>
      </c>
    </row>
    <row r="9" spans="1:9" ht="14.25" customHeight="1">
      <c r="A9" s="72">
        <v>22020301</v>
      </c>
      <c r="B9" s="36" t="s">
        <v>627</v>
      </c>
      <c r="C9" s="47">
        <v>70133</v>
      </c>
      <c r="D9" s="73">
        <v>10000010000</v>
      </c>
      <c r="E9" s="47">
        <v>23540000</v>
      </c>
      <c r="F9" s="74">
        <v>2101</v>
      </c>
      <c r="G9" s="37">
        <v>600000</v>
      </c>
      <c r="H9" s="37">
        <v>600000</v>
      </c>
    </row>
    <row r="10" spans="1:9" ht="14.25" customHeight="1">
      <c r="A10" s="72">
        <v>22020305</v>
      </c>
      <c r="B10" s="36" t="s">
        <v>738</v>
      </c>
      <c r="C10" s="47">
        <v>70133</v>
      </c>
      <c r="D10" s="73">
        <v>10000010000</v>
      </c>
      <c r="E10" s="47">
        <v>23540000</v>
      </c>
      <c r="F10" s="74">
        <v>2101</v>
      </c>
      <c r="G10" s="37">
        <v>2500000</v>
      </c>
      <c r="H10" s="37">
        <v>2500000</v>
      </c>
    </row>
    <row r="11" spans="1:9" ht="14.25" customHeight="1">
      <c r="A11" s="72">
        <v>22020307</v>
      </c>
      <c r="B11" s="36" t="s">
        <v>628</v>
      </c>
      <c r="C11" s="47">
        <v>70133</v>
      </c>
      <c r="D11" s="73">
        <v>10000010000</v>
      </c>
      <c r="E11" s="47">
        <v>23540000</v>
      </c>
      <c r="F11" s="74">
        <v>2101</v>
      </c>
      <c r="G11" s="37">
        <v>31000000</v>
      </c>
      <c r="H11" s="37">
        <v>15000000</v>
      </c>
    </row>
    <row r="12" spans="1:9" ht="14.25" customHeight="1">
      <c r="A12" s="72">
        <v>22020316</v>
      </c>
      <c r="B12" s="36" t="s">
        <v>908</v>
      </c>
      <c r="C12" s="47">
        <v>70133</v>
      </c>
      <c r="D12" s="73">
        <v>10000010000</v>
      </c>
      <c r="E12" s="47">
        <v>23540000</v>
      </c>
      <c r="F12" s="74">
        <v>2101</v>
      </c>
      <c r="G12" s="37">
        <v>2000000</v>
      </c>
      <c r="H12" s="37">
        <v>2000000</v>
      </c>
    </row>
    <row r="13" spans="1:9" ht="14.25" customHeight="1">
      <c r="A13" s="72">
        <v>22020401</v>
      </c>
      <c r="B13" s="36" t="s">
        <v>809</v>
      </c>
      <c r="C13" s="47">
        <v>70133</v>
      </c>
      <c r="D13" s="73">
        <v>10000010000</v>
      </c>
      <c r="E13" s="47">
        <v>23540000</v>
      </c>
      <c r="F13" s="74">
        <v>2101</v>
      </c>
      <c r="G13" s="37">
        <v>875000</v>
      </c>
      <c r="H13" s="37">
        <v>875000</v>
      </c>
    </row>
    <row r="14" spans="1:9" ht="14.25" customHeight="1">
      <c r="A14" s="72">
        <v>22020406</v>
      </c>
      <c r="B14" s="36" t="s">
        <v>633</v>
      </c>
      <c r="C14" s="47">
        <v>70133</v>
      </c>
      <c r="D14" s="73">
        <v>10000010000</v>
      </c>
      <c r="E14" s="47">
        <v>23540000</v>
      </c>
      <c r="F14" s="74">
        <v>2101</v>
      </c>
      <c r="G14" s="37">
        <v>5500000</v>
      </c>
      <c r="H14" s="37">
        <v>8500000</v>
      </c>
    </row>
    <row r="15" spans="1:9" ht="14.25" customHeight="1">
      <c r="A15" s="72">
        <v>22020605</v>
      </c>
      <c r="B15" s="36" t="s">
        <v>750</v>
      </c>
      <c r="C15" s="47">
        <v>70133</v>
      </c>
      <c r="D15" s="73">
        <v>10000010000</v>
      </c>
      <c r="E15" s="47">
        <v>23540000</v>
      </c>
      <c r="F15" s="74">
        <v>2101</v>
      </c>
      <c r="G15" s="37">
        <v>125000</v>
      </c>
      <c r="H15" s="37">
        <v>125000</v>
      </c>
    </row>
    <row r="16" spans="1:9" ht="14.25" customHeight="1">
      <c r="A16" s="72">
        <v>22020801</v>
      </c>
      <c r="B16" s="36" t="s">
        <v>647</v>
      </c>
      <c r="C16" s="47">
        <v>70133</v>
      </c>
      <c r="D16" s="73">
        <v>10000010000</v>
      </c>
      <c r="E16" s="47">
        <v>23540000</v>
      </c>
      <c r="F16" s="74">
        <v>2101</v>
      </c>
      <c r="G16" s="37">
        <v>1200000</v>
      </c>
      <c r="H16" s="37">
        <v>1200000</v>
      </c>
    </row>
    <row r="17" spans="1:8" ht="14.25" customHeight="1">
      <c r="A17" s="72">
        <v>22020803</v>
      </c>
      <c r="B17" s="36" t="s">
        <v>635</v>
      </c>
      <c r="C17" s="47">
        <v>70133</v>
      </c>
      <c r="D17" s="73">
        <v>10000010000</v>
      </c>
      <c r="E17" s="47">
        <v>23540000</v>
      </c>
      <c r="F17" s="74">
        <v>2101</v>
      </c>
      <c r="G17" s="37">
        <v>600000</v>
      </c>
      <c r="H17" s="37">
        <v>600000</v>
      </c>
    </row>
    <row r="18" spans="1:8" ht="14.25" customHeight="1">
      <c r="A18" s="72">
        <v>22020901</v>
      </c>
      <c r="B18" s="36" t="s">
        <v>648</v>
      </c>
      <c r="C18" s="47">
        <v>70133</v>
      </c>
      <c r="D18" s="73">
        <v>10000010000</v>
      </c>
      <c r="E18" s="47">
        <v>23540000</v>
      </c>
      <c r="F18" s="74">
        <v>2101</v>
      </c>
      <c r="G18" s="37">
        <v>250000</v>
      </c>
      <c r="H18" s="37">
        <v>250000</v>
      </c>
    </row>
    <row r="19" spans="1:8" ht="14.25" customHeight="1">
      <c r="A19" s="72">
        <v>22021004</v>
      </c>
      <c r="B19" s="36" t="s">
        <v>637</v>
      </c>
      <c r="C19" s="47">
        <v>70133</v>
      </c>
      <c r="D19" s="73">
        <v>10000010000</v>
      </c>
      <c r="E19" s="47">
        <v>23540000</v>
      </c>
      <c r="F19" s="74">
        <v>2101</v>
      </c>
      <c r="G19" s="37">
        <v>750000</v>
      </c>
      <c r="H19" s="37">
        <v>750000</v>
      </c>
    </row>
    <row r="20" spans="1:8" ht="14.25" customHeight="1">
      <c r="A20" s="72">
        <v>22021007</v>
      </c>
      <c r="B20" s="36" t="s">
        <v>638</v>
      </c>
      <c r="C20" s="47">
        <v>70133</v>
      </c>
      <c r="D20" s="73">
        <v>10000010000</v>
      </c>
      <c r="E20" s="47">
        <v>23540000</v>
      </c>
      <c r="F20" s="74">
        <v>2101</v>
      </c>
      <c r="G20" s="37">
        <v>1850000</v>
      </c>
      <c r="H20" s="37">
        <v>1850000</v>
      </c>
    </row>
    <row r="21" spans="1:8" ht="14.25" customHeight="1">
      <c r="A21" s="84"/>
      <c r="B21" s="42" t="s">
        <v>640</v>
      </c>
      <c r="C21" s="84"/>
      <c r="D21" s="84"/>
      <c r="E21" s="84"/>
      <c r="F21" s="84"/>
      <c r="G21" s="43">
        <v>52250000</v>
      </c>
      <c r="H21" s="43">
        <v>39250000</v>
      </c>
    </row>
  </sheetData>
  <mergeCells count="2">
    <mergeCell ref="A1:I1"/>
    <mergeCell ref="A6:I6"/>
  </mergeCell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909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70421</v>
      </c>
      <c r="D3" s="70">
        <v>10000010000</v>
      </c>
      <c r="E3" s="54">
        <v>23540000</v>
      </c>
      <c r="F3" s="71">
        <v>3101</v>
      </c>
      <c r="G3" s="65" t="s">
        <v>252</v>
      </c>
      <c r="H3" s="56">
        <v>8000000</v>
      </c>
    </row>
    <row r="4" spans="1:9" ht="14.25" customHeight="1">
      <c r="A4" s="72">
        <v>32010106</v>
      </c>
      <c r="B4" s="36" t="s">
        <v>686</v>
      </c>
      <c r="C4" s="47">
        <v>70421</v>
      </c>
      <c r="D4" s="73">
        <v>10000010000</v>
      </c>
      <c r="E4" s="47">
        <v>23540000</v>
      </c>
      <c r="F4" s="74">
        <v>3101</v>
      </c>
      <c r="G4" s="37">
        <v>30000000</v>
      </c>
      <c r="H4" s="60" t="s">
        <v>252</v>
      </c>
    </row>
    <row r="5" spans="1:9" ht="14.25" customHeight="1">
      <c r="A5" s="72">
        <v>32010214</v>
      </c>
      <c r="B5" s="36" t="s">
        <v>769</v>
      </c>
      <c r="C5" s="47">
        <v>70421</v>
      </c>
      <c r="D5" s="73">
        <v>10000010000</v>
      </c>
      <c r="E5" s="47">
        <v>23540000</v>
      </c>
      <c r="F5" s="74">
        <v>3101</v>
      </c>
      <c r="G5" s="37">
        <v>5000000</v>
      </c>
      <c r="H5" s="37">
        <v>10000000</v>
      </c>
    </row>
    <row r="6" spans="1:9" ht="14.25" customHeight="1">
      <c r="A6" s="72">
        <v>32010305</v>
      </c>
      <c r="B6" s="36" t="s">
        <v>714</v>
      </c>
      <c r="C6" s="47">
        <v>70421</v>
      </c>
      <c r="D6" s="73">
        <v>10000010000</v>
      </c>
      <c r="E6" s="47">
        <v>23540000</v>
      </c>
      <c r="F6" s="74">
        <v>3101</v>
      </c>
      <c r="G6" s="37">
        <v>5000000</v>
      </c>
      <c r="H6" s="37">
        <v>5000000</v>
      </c>
    </row>
    <row r="7" spans="1:9" ht="14.25" customHeight="1">
      <c r="A7" s="72">
        <v>32010307</v>
      </c>
      <c r="B7" s="36" t="s">
        <v>892</v>
      </c>
      <c r="C7" s="47">
        <v>70421</v>
      </c>
      <c r="D7" s="73">
        <v>10000010000</v>
      </c>
      <c r="E7" s="47">
        <v>23540000</v>
      </c>
      <c r="F7" s="74">
        <v>3101</v>
      </c>
      <c r="G7" s="37">
        <v>20000000</v>
      </c>
      <c r="H7" s="37">
        <v>10000000</v>
      </c>
    </row>
    <row r="8" spans="1:9" ht="14.25" customHeight="1">
      <c r="A8" s="72">
        <v>32010308</v>
      </c>
      <c r="B8" s="36" t="s">
        <v>910</v>
      </c>
      <c r="C8" s="47">
        <v>70421</v>
      </c>
      <c r="D8" s="73">
        <v>10000010000</v>
      </c>
      <c r="E8" s="47">
        <v>23540000</v>
      </c>
      <c r="F8" s="74">
        <v>3101</v>
      </c>
      <c r="G8" s="60" t="s">
        <v>252</v>
      </c>
      <c r="H8" s="37">
        <v>2000000</v>
      </c>
    </row>
    <row r="9" spans="1:9" ht="14.25" customHeight="1">
      <c r="A9" s="72">
        <v>32010311</v>
      </c>
      <c r="B9" s="36" t="s">
        <v>689</v>
      </c>
      <c r="C9" s="47">
        <v>70421</v>
      </c>
      <c r="D9" s="73">
        <v>10000010000</v>
      </c>
      <c r="E9" s="47">
        <v>23540000</v>
      </c>
      <c r="F9" s="74">
        <v>3101</v>
      </c>
      <c r="G9" s="60" t="s">
        <v>252</v>
      </c>
      <c r="H9" s="37">
        <v>12000000</v>
      </c>
    </row>
    <row r="10" spans="1:9" ht="14.25" customHeight="1">
      <c r="A10" s="72">
        <v>32010317</v>
      </c>
      <c r="B10" s="36" t="s">
        <v>911</v>
      </c>
      <c r="C10" s="47">
        <v>70421</v>
      </c>
      <c r="D10" s="73">
        <v>10000010000</v>
      </c>
      <c r="E10" s="47">
        <v>23540000</v>
      </c>
      <c r="F10" s="74">
        <v>3101</v>
      </c>
      <c r="G10" s="60" t="s">
        <v>252</v>
      </c>
      <c r="H10" s="37">
        <v>2000000</v>
      </c>
    </row>
    <row r="11" spans="1:9" ht="14.25" customHeight="1">
      <c r="A11" s="72">
        <v>32010903</v>
      </c>
      <c r="B11" s="36" t="s">
        <v>912</v>
      </c>
      <c r="C11" s="47">
        <v>70421</v>
      </c>
      <c r="D11" s="73">
        <v>10000010000</v>
      </c>
      <c r="E11" s="47">
        <v>23540000</v>
      </c>
      <c r="F11" s="74">
        <v>3101</v>
      </c>
      <c r="G11" s="37">
        <v>5000000</v>
      </c>
      <c r="H11" s="37">
        <v>6000000</v>
      </c>
    </row>
    <row r="12" spans="1:9" ht="14.25" customHeight="1">
      <c r="A12" s="72">
        <v>32030109</v>
      </c>
      <c r="B12" s="36" t="s">
        <v>741</v>
      </c>
      <c r="C12" s="47">
        <v>70421</v>
      </c>
      <c r="D12" s="73">
        <v>10000010000</v>
      </c>
      <c r="E12" s="47">
        <v>23540000</v>
      </c>
      <c r="F12" s="74">
        <v>3101</v>
      </c>
      <c r="G12" s="60" t="s">
        <v>252</v>
      </c>
      <c r="H12" s="37">
        <v>5000000</v>
      </c>
    </row>
    <row r="13" spans="1:9" ht="14.25" customHeight="1">
      <c r="A13" s="72">
        <v>32030111</v>
      </c>
      <c r="B13" s="36" t="s">
        <v>690</v>
      </c>
      <c r="C13" s="47">
        <v>70421</v>
      </c>
      <c r="D13" s="73">
        <v>10000010000</v>
      </c>
      <c r="E13" s="47">
        <v>23540000</v>
      </c>
      <c r="F13" s="74">
        <v>3101</v>
      </c>
      <c r="G13" s="60" t="s">
        <v>252</v>
      </c>
      <c r="H13" s="37">
        <v>2750000</v>
      </c>
    </row>
    <row r="14" spans="1:9" ht="14.25" customHeight="1">
      <c r="A14" s="50"/>
      <c r="B14" s="42" t="s">
        <v>612</v>
      </c>
      <c r="C14" s="50"/>
      <c r="D14" s="50"/>
      <c r="E14" s="50"/>
      <c r="F14" s="50"/>
      <c r="G14" s="43">
        <v>65000000</v>
      </c>
      <c r="H14" s="43">
        <v>62750000</v>
      </c>
    </row>
    <row r="15" spans="1:9" ht="57" customHeight="1">
      <c r="A15" s="110" t="s">
        <v>913</v>
      </c>
      <c r="B15" s="110"/>
      <c r="C15" s="110"/>
      <c r="D15" s="110"/>
      <c r="E15" s="110"/>
      <c r="F15" s="110"/>
      <c r="G15" s="110"/>
      <c r="H15" s="110"/>
      <c r="I15" s="110"/>
    </row>
    <row r="16" spans="1:9" ht="36.75" customHeight="1">
      <c r="A16" s="62" t="s">
        <v>221</v>
      </c>
      <c r="B16" s="23" t="s">
        <v>222</v>
      </c>
      <c r="C16" s="61" t="s">
        <v>614</v>
      </c>
      <c r="D16" s="62" t="s">
        <v>615</v>
      </c>
      <c r="E16" s="61" t="s">
        <v>616</v>
      </c>
      <c r="F16" s="61" t="s">
        <v>617</v>
      </c>
      <c r="G16" s="24" t="s">
        <v>618</v>
      </c>
      <c r="H16" s="24" t="s">
        <v>619</v>
      </c>
    </row>
    <row r="17" spans="1:9" ht="14.25" customHeight="1">
      <c r="A17" s="69">
        <v>32010210</v>
      </c>
      <c r="B17" s="55" t="s">
        <v>914</v>
      </c>
      <c r="C17" s="54">
        <v>70160</v>
      </c>
      <c r="D17" s="70">
        <v>10000010000</v>
      </c>
      <c r="E17" s="54">
        <v>23510200</v>
      </c>
      <c r="F17" s="71">
        <v>3101</v>
      </c>
      <c r="G17" s="56">
        <v>340000000</v>
      </c>
      <c r="H17" s="65" t="s">
        <v>252</v>
      </c>
    </row>
    <row r="18" spans="1:9" ht="14.25" customHeight="1">
      <c r="A18" s="72">
        <v>32010214</v>
      </c>
      <c r="B18" s="36" t="s">
        <v>769</v>
      </c>
      <c r="C18" s="47">
        <v>70160</v>
      </c>
      <c r="D18" s="73">
        <v>10000010000</v>
      </c>
      <c r="E18" s="47">
        <v>23510200</v>
      </c>
      <c r="F18" s="74">
        <v>3101</v>
      </c>
      <c r="G18" s="37">
        <v>100000000</v>
      </c>
      <c r="H18" s="37">
        <v>70000000</v>
      </c>
    </row>
    <row r="19" spans="1:9" ht="14.25" customHeight="1">
      <c r="A19" s="72">
        <v>32010219</v>
      </c>
      <c r="B19" s="36" t="s">
        <v>915</v>
      </c>
      <c r="C19" s="47">
        <v>70160</v>
      </c>
      <c r="D19" s="73">
        <v>10000010000</v>
      </c>
      <c r="E19" s="47">
        <v>23510200</v>
      </c>
      <c r="F19" s="74">
        <v>3101</v>
      </c>
      <c r="G19" s="37">
        <v>50000000</v>
      </c>
      <c r="H19" s="37">
        <v>30000000</v>
      </c>
    </row>
    <row r="20" spans="1:9" ht="14.25" customHeight="1">
      <c r="A20" s="72">
        <v>32010220</v>
      </c>
      <c r="B20" s="36" t="s">
        <v>888</v>
      </c>
      <c r="C20" s="47">
        <v>70160</v>
      </c>
      <c r="D20" s="73">
        <v>10000010000</v>
      </c>
      <c r="E20" s="47">
        <v>23510200</v>
      </c>
      <c r="F20" s="74">
        <v>3101</v>
      </c>
      <c r="G20" s="37">
        <v>70000000</v>
      </c>
      <c r="H20" s="37">
        <v>100000000</v>
      </c>
    </row>
    <row r="21" spans="1:9" ht="28.5" customHeight="1">
      <c r="A21" s="75">
        <v>32030111</v>
      </c>
      <c r="B21" s="59" t="s">
        <v>702</v>
      </c>
      <c r="C21" s="51">
        <v>70160</v>
      </c>
      <c r="D21" s="76">
        <v>10000010000</v>
      </c>
      <c r="E21" s="51">
        <v>23510200</v>
      </c>
      <c r="F21" s="77">
        <v>3101</v>
      </c>
      <c r="G21" s="90" t="s">
        <v>916</v>
      </c>
      <c r="H21" s="79" t="s">
        <v>917</v>
      </c>
    </row>
    <row r="22" spans="1:9" ht="36.25" customHeight="1">
      <c r="A22" s="157" t="s">
        <v>918</v>
      </c>
      <c r="B22" s="157"/>
      <c r="C22" s="157"/>
      <c r="D22" s="157"/>
      <c r="E22" s="157"/>
      <c r="F22" s="157"/>
      <c r="G22" s="157"/>
      <c r="H22" s="157"/>
      <c r="I22" s="157"/>
    </row>
  </sheetData>
  <mergeCells count="3">
    <mergeCell ref="A1:I1"/>
    <mergeCell ref="A15:I15"/>
    <mergeCell ref="A22:I22"/>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919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298905340</v>
      </c>
      <c r="H3" s="29">
        <v>194518000</v>
      </c>
    </row>
    <row r="4" spans="1:9" ht="14.25" customHeight="1">
      <c r="A4" s="72">
        <v>22020301</v>
      </c>
      <c r="B4" s="36" t="s">
        <v>627</v>
      </c>
      <c r="C4" s="47">
        <v>70421</v>
      </c>
      <c r="D4" s="73">
        <v>10000030000</v>
      </c>
      <c r="E4" s="47">
        <v>23510200</v>
      </c>
      <c r="F4" s="74">
        <v>2101</v>
      </c>
      <c r="G4" s="37">
        <v>800000</v>
      </c>
      <c r="H4" s="37">
        <v>600000</v>
      </c>
    </row>
    <row r="5" spans="1:9" ht="14.25" customHeight="1">
      <c r="A5" s="72">
        <v>22020401</v>
      </c>
      <c r="B5" s="36" t="s">
        <v>630</v>
      </c>
      <c r="C5" s="47">
        <v>70421</v>
      </c>
      <c r="D5" s="73">
        <v>10000030000</v>
      </c>
      <c r="E5" s="47">
        <v>23510200</v>
      </c>
      <c r="F5" s="74">
        <v>2101</v>
      </c>
      <c r="G5" s="37">
        <v>900000</v>
      </c>
      <c r="H5" s="37">
        <v>875000</v>
      </c>
    </row>
    <row r="6" spans="1:9" ht="14.25" customHeight="1">
      <c r="A6" s="72">
        <v>22020406</v>
      </c>
      <c r="B6" s="36" t="s">
        <v>633</v>
      </c>
      <c r="C6" s="47">
        <v>70421</v>
      </c>
      <c r="D6" s="73">
        <v>10000030000</v>
      </c>
      <c r="E6" s="47">
        <v>23510200</v>
      </c>
      <c r="F6" s="74">
        <v>2101</v>
      </c>
      <c r="G6" s="37">
        <v>5800000</v>
      </c>
      <c r="H6" s="37">
        <v>6000000</v>
      </c>
    </row>
    <row r="7" spans="1:9" ht="14.25" customHeight="1">
      <c r="A7" s="72">
        <v>22020605</v>
      </c>
      <c r="B7" s="36" t="s">
        <v>750</v>
      </c>
      <c r="C7" s="47">
        <v>70421</v>
      </c>
      <c r="D7" s="73">
        <v>10000030000</v>
      </c>
      <c r="E7" s="47">
        <v>23510200</v>
      </c>
      <c r="F7" s="74">
        <v>2101</v>
      </c>
      <c r="G7" s="37">
        <v>340000</v>
      </c>
      <c r="H7" s="37">
        <v>125000</v>
      </c>
    </row>
    <row r="8" spans="1:9" ht="14.25" customHeight="1">
      <c r="A8" s="72">
        <v>22020800</v>
      </c>
      <c r="B8" s="36" t="s">
        <v>827</v>
      </c>
      <c r="C8" s="47">
        <v>70421</v>
      </c>
      <c r="D8" s="73">
        <v>10000030000</v>
      </c>
      <c r="E8" s="47">
        <v>23510200</v>
      </c>
      <c r="F8" s="74">
        <v>2101</v>
      </c>
      <c r="G8" s="37">
        <v>970000</v>
      </c>
      <c r="H8" s="37">
        <v>600000</v>
      </c>
    </row>
    <row r="9" spans="1:9" ht="14.25" customHeight="1">
      <c r="A9" s="72">
        <v>22020801</v>
      </c>
      <c r="B9" s="36" t="s">
        <v>647</v>
      </c>
      <c r="C9" s="47">
        <v>70421</v>
      </c>
      <c r="D9" s="73">
        <v>10000030000</v>
      </c>
      <c r="E9" s="47">
        <v>23510200</v>
      </c>
      <c r="F9" s="74">
        <v>2101</v>
      </c>
      <c r="G9" s="37">
        <v>630000</v>
      </c>
      <c r="H9" s="37">
        <v>1200000</v>
      </c>
    </row>
    <row r="10" spans="1:9" ht="14.25" customHeight="1">
      <c r="A10" s="72">
        <v>22020901</v>
      </c>
      <c r="B10" s="36" t="s">
        <v>648</v>
      </c>
      <c r="C10" s="47">
        <v>70421</v>
      </c>
      <c r="D10" s="73">
        <v>10000030000</v>
      </c>
      <c r="E10" s="47">
        <v>23510200</v>
      </c>
      <c r="F10" s="74">
        <v>2101</v>
      </c>
      <c r="G10" s="37">
        <v>269000</v>
      </c>
      <c r="H10" s="37">
        <v>105600</v>
      </c>
    </row>
    <row r="11" spans="1:9" ht="14.25" customHeight="1">
      <c r="A11" s="72">
        <v>22021007</v>
      </c>
      <c r="B11" s="36" t="s">
        <v>638</v>
      </c>
      <c r="C11" s="47">
        <v>70421</v>
      </c>
      <c r="D11" s="73">
        <v>10000030000</v>
      </c>
      <c r="E11" s="47">
        <v>23510200</v>
      </c>
      <c r="F11" s="74">
        <v>2101</v>
      </c>
      <c r="G11" s="37">
        <v>1500000</v>
      </c>
      <c r="H11" s="37">
        <v>750000</v>
      </c>
    </row>
    <row r="12" spans="1:9" ht="14.25" customHeight="1">
      <c r="A12" s="72">
        <v>22021004</v>
      </c>
      <c r="B12" s="36" t="s">
        <v>637</v>
      </c>
      <c r="C12" s="47">
        <v>70421</v>
      </c>
      <c r="D12" s="73">
        <v>10000030000</v>
      </c>
      <c r="E12" s="47">
        <v>23510200</v>
      </c>
      <c r="F12" s="74">
        <v>2101</v>
      </c>
      <c r="G12" s="37">
        <v>791000</v>
      </c>
      <c r="H12" s="37">
        <v>1744400</v>
      </c>
    </row>
    <row r="13" spans="1:9" ht="14.25" customHeight="1">
      <c r="A13" s="84"/>
      <c r="B13" s="42" t="s">
        <v>640</v>
      </c>
      <c r="C13" s="84"/>
      <c r="D13" s="84"/>
      <c r="E13" s="84"/>
      <c r="F13" s="84"/>
      <c r="G13" s="43">
        <v>12000000</v>
      </c>
      <c r="H13" s="43">
        <v>12000000</v>
      </c>
    </row>
    <row r="14" spans="1:9" ht="28.5" customHeight="1">
      <c r="A14" s="113" t="s">
        <v>920</v>
      </c>
      <c r="B14" s="113"/>
      <c r="C14" s="113"/>
      <c r="D14" s="113"/>
      <c r="E14" s="113"/>
      <c r="F14" s="113"/>
      <c r="G14" s="113"/>
      <c r="H14" s="113"/>
      <c r="I14" s="113"/>
    </row>
    <row r="15" spans="1:9" ht="36.75" customHeight="1">
      <c r="A15" s="62" t="s">
        <v>221</v>
      </c>
      <c r="B15" s="23" t="s">
        <v>222</v>
      </c>
      <c r="C15" s="61" t="s">
        <v>614</v>
      </c>
      <c r="D15" s="62" t="s">
        <v>615</v>
      </c>
      <c r="E15" s="61" t="s">
        <v>616</v>
      </c>
      <c r="F15" s="61" t="s">
        <v>617</v>
      </c>
      <c r="G15" s="24" t="s">
        <v>618</v>
      </c>
      <c r="H15" s="24" t="s">
        <v>619</v>
      </c>
    </row>
    <row r="16" spans="1:9" ht="14.25" customHeight="1">
      <c r="A16" s="69">
        <v>32010101</v>
      </c>
      <c r="B16" s="55" t="s">
        <v>745</v>
      </c>
      <c r="C16" s="54">
        <v>70421</v>
      </c>
      <c r="D16" s="70">
        <v>10000030000</v>
      </c>
      <c r="E16" s="54">
        <v>23510200</v>
      </c>
      <c r="F16" s="71">
        <v>3101</v>
      </c>
      <c r="G16" s="65" t="s">
        <v>252</v>
      </c>
      <c r="H16" s="56">
        <v>25000000</v>
      </c>
    </row>
    <row r="17" spans="1:8" ht="14.25" customHeight="1">
      <c r="A17" s="72">
        <v>32010107</v>
      </c>
      <c r="B17" s="36" t="s">
        <v>767</v>
      </c>
      <c r="C17" s="47">
        <v>70421</v>
      </c>
      <c r="D17" s="73">
        <v>10000030000</v>
      </c>
      <c r="E17" s="47">
        <v>23510200</v>
      </c>
      <c r="F17" s="74">
        <v>3101</v>
      </c>
      <c r="G17" s="37">
        <v>5000000</v>
      </c>
      <c r="H17" s="37">
        <v>5000000</v>
      </c>
    </row>
    <row r="18" spans="1:8" ht="14.25" customHeight="1">
      <c r="A18" s="72">
        <v>32010307</v>
      </c>
      <c r="B18" s="36" t="s">
        <v>892</v>
      </c>
      <c r="C18" s="47">
        <v>70421</v>
      </c>
      <c r="D18" s="73">
        <v>10000030000</v>
      </c>
      <c r="E18" s="47">
        <v>23510200</v>
      </c>
      <c r="F18" s="74">
        <v>3101</v>
      </c>
      <c r="G18" s="37">
        <v>10000000</v>
      </c>
      <c r="H18" s="37">
        <v>20000000</v>
      </c>
    </row>
    <row r="19" spans="1:8" ht="14.25" customHeight="1">
      <c r="A19" s="72">
        <v>32010316</v>
      </c>
      <c r="B19" s="36" t="s">
        <v>921</v>
      </c>
      <c r="C19" s="47">
        <v>70421</v>
      </c>
      <c r="D19" s="73">
        <v>10000030000</v>
      </c>
      <c r="E19" s="47">
        <v>23510200</v>
      </c>
      <c r="F19" s="74">
        <v>3101</v>
      </c>
      <c r="G19" s="37">
        <v>6000000</v>
      </c>
      <c r="H19" s="37">
        <v>6000000</v>
      </c>
    </row>
    <row r="20" spans="1:8" ht="14.25" customHeight="1">
      <c r="A20" s="72">
        <v>32010321</v>
      </c>
      <c r="B20" s="36" t="s">
        <v>922</v>
      </c>
      <c r="C20" s="47">
        <v>70421</v>
      </c>
      <c r="D20" s="73">
        <v>10000030000</v>
      </c>
      <c r="E20" s="47">
        <v>23510200</v>
      </c>
      <c r="F20" s="74">
        <v>3101</v>
      </c>
      <c r="G20" s="37">
        <v>5000000</v>
      </c>
      <c r="H20" s="37">
        <v>5000000</v>
      </c>
    </row>
    <row r="21" spans="1:8" ht="14.25" customHeight="1">
      <c r="A21" s="72">
        <v>32010322</v>
      </c>
      <c r="B21" s="36" t="s">
        <v>795</v>
      </c>
      <c r="C21" s="47">
        <v>70421</v>
      </c>
      <c r="D21" s="73">
        <v>10000030000</v>
      </c>
      <c r="E21" s="47">
        <v>23510200</v>
      </c>
      <c r="F21" s="74">
        <v>3101</v>
      </c>
      <c r="G21" s="37">
        <v>20000000</v>
      </c>
      <c r="H21" s="37">
        <v>20000000</v>
      </c>
    </row>
    <row r="22" spans="1:8" ht="14.25" customHeight="1">
      <c r="A22" s="72">
        <v>32010501</v>
      </c>
      <c r="B22" s="36" t="s">
        <v>701</v>
      </c>
      <c r="C22" s="47">
        <v>70421</v>
      </c>
      <c r="D22" s="73">
        <v>10000030000</v>
      </c>
      <c r="E22" s="47">
        <v>23510200</v>
      </c>
      <c r="F22" s="74">
        <v>3101</v>
      </c>
      <c r="G22" s="37">
        <v>2000000</v>
      </c>
      <c r="H22" s="37">
        <v>2000000</v>
      </c>
    </row>
    <row r="23" spans="1:8" ht="14.25" customHeight="1">
      <c r="A23" s="72">
        <v>32030109</v>
      </c>
      <c r="B23" s="36" t="s">
        <v>741</v>
      </c>
      <c r="C23" s="47">
        <v>70421</v>
      </c>
      <c r="D23" s="73">
        <v>10000030000</v>
      </c>
      <c r="E23" s="47">
        <v>23510200</v>
      </c>
      <c r="F23" s="74">
        <v>3101</v>
      </c>
      <c r="G23" s="37">
        <v>10000000</v>
      </c>
      <c r="H23" s="37">
        <v>10000000</v>
      </c>
    </row>
    <row r="24" spans="1:8" ht="14.25" customHeight="1">
      <c r="A24" s="72">
        <v>32030111</v>
      </c>
      <c r="B24" s="36" t="s">
        <v>690</v>
      </c>
      <c r="C24" s="47">
        <v>70421</v>
      </c>
      <c r="D24" s="73">
        <v>10000030000</v>
      </c>
      <c r="E24" s="47">
        <v>23510200</v>
      </c>
      <c r="F24" s="74">
        <v>3101</v>
      </c>
      <c r="G24" s="37">
        <v>4000000</v>
      </c>
      <c r="H24" s="37">
        <v>4000000</v>
      </c>
    </row>
    <row r="25" spans="1:8" ht="14.25" customHeight="1">
      <c r="A25" s="72">
        <v>32030115</v>
      </c>
      <c r="B25" s="36" t="s">
        <v>717</v>
      </c>
      <c r="C25" s="47">
        <v>70421</v>
      </c>
      <c r="D25" s="73">
        <v>10000030000</v>
      </c>
      <c r="E25" s="47">
        <v>23510200</v>
      </c>
      <c r="F25" s="74">
        <v>3101</v>
      </c>
      <c r="G25" s="37">
        <v>100000000</v>
      </c>
      <c r="H25" s="37">
        <v>34000000</v>
      </c>
    </row>
    <row r="26" spans="1:8" ht="14.25" customHeight="1">
      <c r="A26" s="50"/>
      <c r="B26" s="42" t="s">
        <v>612</v>
      </c>
      <c r="C26" s="50"/>
      <c r="D26" s="50"/>
      <c r="E26" s="50"/>
      <c r="F26" s="50"/>
      <c r="G26" s="43">
        <v>162000000</v>
      </c>
      <c r="H26" s="43">
        <v>131000000</v>
      </c>
    </row>
  </sheetData>
  <mergeCells count="2">
    <mergeCell ref="A1:I1"/>
    <mergeCell ref="A14:I14"/>
  </mergeCell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923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70133</v>
      </c>
      <c r="D3" s="70">
        <v>10000030000</v>
      </c>
      <c r="E3" s="54">
        <v>23510400</v>
      </c>
      <c r="F3" s="71">
        <v>2101</v>
      </c>
      <c r="G3" s="56">
        <v>65000</v>
      </c>
      <c r="H3" s="56">
        <v>65000</v>
      </c>
    </row>
    <row r="4" spans="1:9" ht="14.25" customHeight="1">
      <c r="A4" s="72">
        <v>22020301</v>
      </c>
      <c r="B4" s="36" t="s">
        <v>627</v>
      </c>
      <c r="C4" s="47">
        <v>70133</v>
      </c>
      <c r="D4" s="73">
        <v>10000030000</v>
      </c>
      <c r="E4" s="47">
        <v>23510400</v>
      </c>
      <c r="F4" s="74">
        <v>2101</v>
      </c>
      <c r="G4" s="37">
        <v>95000</v>
      </c>
      <c r="H4" s="37">
        <v>95000</v>
      </c>
    </row>
    <row r="5" spans="1:9" ht="14.25" customHeight="1">
      <c r="A5" s="72">
        <v>22020405</v>
      </c>
      <c r="B5" s="36" t="s">
        <v>632</v>
      </c>
      <c r="C5" s="47">
        <v>70133</v>
      </c>
      <c r="D5" s="73">
        <v>10000030000</v>
      </c>
      <c r="E5" s="47">
        <v>23510400</v>
      </c>
      <c r="F5" s="74">
        <v>2101</v>
      </c>
      <c r="G5" s="37">
        <v>1800000</v>
      </c>
      <c r="H5" s="37">
        <v>2000000</v>
      </c>
    </row>
    <row r="6" spans="1:9" ht="14.25" customHeight="1">
      <c r="A6" s="72">
        <v>22020406</v>
      </c>
      <c r="B6" s="36" t="s">
        <v>633</v>
      </c>
      <c r="C6" s="47">
        <v>70133</v>
      </c>
      <c r="D6" s="73">
        <v>10000030000</v>
      </c>
      <c r="E6" s="47">
        <v>23510400</v>
      </c>
      <c r="F6" s="74">
        <v>2101</v>
      </c>
      <c r="G6" s="37">
        <v>22000</v>
      </c>
      <c r="H6" s="37">
        <v>22000</v>
      </c>
    </row>
    <row r="7" spans="1:9" ht="14.25" customHeight="1">
      <c r="A7" s="72">
        <v>22020604</v>
      </c>
      <c r="B7" s="36" t="s">
        <v>693</v>
      </c>
      <c r="C7" s="47">
        <v>70133</v>
      </c>
      <c r="D7" s="73">
        <v>10000030000</v>
      </c>
      <c r="E7" s="47">
        <v>23510400</v>
      </c>
      <c r="F7" s="74">
        <v>2101</v>
      </c>
      <c r="G7" s="60" t="s">
        <v>252</v>
      </c>
      <c r="H7" s="37">
        <v>1000000</v>
      </c>
    </row>
    <row r="8" spans="1:9" ht="14.25" customHeight="1">
      <c r="A8" s="72">
        <v>22020803</v>
      </c>
      <c r="B8" s="36" t="s">
        <v>635</v>
      </c>
      <c r="C8" s="47">
        <v>70133</v>
      </c>
      <c r="D8" s="73">
        <v>10000030000</v>
      </c>
      <c r="E8" s="47">
        <v>23510400</v>
      </c>
      <c r="F8" s="74">
        <v>2101</v>
      </c>
      <c r="G8" s="60" t="s">
        <v>252</v>
      </c>
      <c r="H8" s="37">
        <v>1200000</v>
      </c>
    </row>
    <row r="9" spans="1:9" ht="14.25" customHeight="1">
      <c r="A9" s="72">
        <v>22020901</v>
      </c>
      <c r="B9" s="36" t="s">
        <v>648</v>
      </c>
      <c r="C9" s="47">
        <v>70133</v>
      </c>
      <c r="D9" s="73">
        <v>10000030000</v>
      </c>
      <c r="E9" s="47">
        <v>23510400</v>
      </c>
      <c r="F9" s="74">
        <v>2101</v>
      </c>
      <c r="G9" s="37">
        <v>11000</v>
      </c>
      <c r="H9" s="37">
        <v>11000</v>
      </c>
    </row>
    <row r="10" spans="1:9" ht="14.25" customHeight="1">
      <c r="A10" s="72">
        <v>22021004</v>
      </c>
      <c r="B10" s="36" t="s">
        <v>637</v>
      </c>
      <c r="C10" s="47">
        <v>70133</v>
      </c>
      <c r="D10" s="73">
        <v>10000030000</v>
      </c>
      <c r="E10" s="47">
        <v>23510400</v>
      </c>
      <c r="F10" s="74">
        <v>2101</v>
      </c>
      <c r="G10" s="37">
        <v>107000</v>
      </c>
      <c r="H10" s="37">
        <v>107000</v>
      </c>
    </row>
    <row r="11" spans="1:9" ht="14.25" customHeight="1">
      <c r="A11" s="50"/>
      <c r="B11" s="42" t="s">
        <v>640</v>
      </c>
      <c r="C11" s="50"/>
      <c r="D11" s="50"/>
      <c r="E11" s="50"/>
      <c r="F11" s="50"/>
      <c r="G11" s="43">
        <v>2100000</v>
      </c>
      <c r="H11" s="43">
        <v>4500000</v>
      </c>
    </row>
    <row r="12" spans="1:9" ht="28.5" customHeight="1">
      <c r="A12" s="113" t="s">
        <v>924</v>
      </c>
      <c r="B12" s="113"/>
      <c r="C12" s="113"/>
      <c r="D12" s="113"/>
      <c r="E12" s="113"/>
      <c r="F12" s="113"/>
      <c r="G12" s="113"/>
      <c r="H12" s="113"/>
      <c r="I12" s="113"/>
    </row>
    <row r="13" spans="1:9" ht="36.75" customHeight="1">
      <c r="A13" s="62" t="s">
        <v>221</v>
      </c>
      <c r="B13" s="23" t="s">
        <v>222</v>
      </c>
      <c r="C13" s="61" t="s">
        <v>614</v>
      </c>
      <c r="D13" s="62" t="s">
        <v>615</v>
      </c>
      <c r="E13" s="61" t="s">
        <v>616</v>
      </c>
      <c r="F13" s="61" t="s">
        <v>617</v>
      </c>
      <c r="G13" s="24" t="s">
        <v>618</v>
      </c>
      <c r="H13" s="24" t="s">
        <v>619</v>
      </c>
    </row>
    <row r="14" spans="1:9" ht="14.25" customHeight="1">
      <c r="A14" s="69">
        <v>32010228</v>
      </c>
      <c r="B14" s="55" t="s">
        <v>925</v>
      </c>
      <c r="C14" s="54">
        <v>70421</v>
      </c>
      <c r="D14" s="70">
        <v>10000030000</v>
      </c>
      <c r="E14" s="54">
        <v>23510400</v>
      </c>
      <c r="F14" s="71">
        <v>3101</v>
      </c>
      <c r="G14" s="91">
        <v>10000000</v>
      </c>
      <c r="H14" s="92">
        <v>10000000</v>
      </c>
    </row>
    <row r="15" spans="1:9" ht="28.5" customHeight="1">
      <c r="A15" s="75">
        <v>32010307</v>
      </c>
      <c r="B15" s="59" t="s">
        <v>926</v>
      </c>
      <c r="C15" s="51">
        <v>70421</v>
      </c>
      <c r="D15" s="76">
        <v>10000030000</v>
      </c>
      <c r="E15" s="51">
        <v>23510400</v>
      </c>
      <c r="F15" s="77">
        <v>3101</v>
      </c>
      <c r="G15" s="79" t="s">
        <v>927</v>
      </c>
      <c r="H15" s="85" t="s">
        <v>927</v>
      </c>
    </row>
  </sheetData>
  <mergeCells count="2">
    <mergeCell ref="A1:I1"/>
    <mergeCell ref="A12:I12"/>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election activeCell="E28" sqref="E28"/>
    </sheetView>
  </sheetViews>
  <sheetFormatPr baseColWidth="10" defaultColWidth="8.83203125" defaultRowHeight="12" x14ac:dyDescent="0"/>
  <cols>
    <col min="1" max="1" width="3.83203125" customWidth="1"/>
    <col min="2" max="2" width="9.1640625" customWidth="1"/>
    <col min="3" max="3" width="29" customWidth="1"/>
    <col min="4" max="4" width="18" customWidth="1"/>
    <col min="5" max="5" width="17.83203125" customWidth="1"/>
    <col min="6" max="6" width="26.5" customWidth="1"/>
  </cols>
  <sheetData>
    <row r="1" spans="1:6" ht="15" customHeight="1">
      <c r="A1" s="123" t="s">
        <v>220</v>
      </c>
      <c r="B1" s="123"/>
      <c r="C1" s="123"/>
      <c r="D1" s="123"/>
      <c r="E1" s="123"/>
      <c r="F1" s="123"/>
    </row>
    <row r="2" spans="1:6" ht="28.5" customHeight="1">
      <c r="A2" s="124" t="s">
        <v>221</v>
      </c>
      <c r="B2" s="125"/>
      <c r="C2" s="128" t="s">
        <v>222</v>
      </c>
      <c r="D2" s="24" t="s">
        <v>223</v>
      </c>
      <c r="E2" s="24" t="s">
        <v>224</v>
      </c>
    </row>
    <row r="3" spans="1:6" ht="14.25" customHeight="1">
      <c r="A3" s="126"/>
      <c r="B3" s="127"/>
      <c r="C3" s="129"/>
      <c r="D3" s="25" t="s">
        <v>225</v>
      </c>
      <c r="E3" s="25" t="s">
        <v>225</v>
      </c>
    </row>
    <row r="4" spans="1:6" ht="14.25" customHeight="1">
      <c r="A4" s="26" t="s">
        <v>226</v>
      </c>
      <c r="B4" s="27">
        <v>31010100</v>
      </c>
      <c r="C4" s="28" t="s">
        <v>227</v>
      </c>
      <c r="D4" s="29">
        <v>2500000000</v>
      </c>
      <c r="E4" s="29">
        <v>13117944830</v>
      </c>
    </row>
    <row r="5" spans="1:6" ht="14.25" customHeight="1">
      <c r="A5" s="30"/>
      <c r="B5" s="31"/>
      <c r="C5" s="32" t="s">
        <v>228</v>
      </c>
      <c r="D5" s="33"/>
      <c r="E5" s="33"/>
    </row>
    <row r="6" spans="1:6" ht="14.25" customHeight="1">
      <c r="A6" s="34" t="s">
        <v>229</v>
      </c>
      <c r="B6" s="35">
        <v>12000000</v>
      </c>
      <c r="C6" s="36" t="s">
        <v>230</v>
      </c>
      <c r="D6" s="37">
        <v>5442495668</v>
      </c>
      <c r="E6" s="37">
        <v>5126384505</v>
      </c>
    </row>
    <row r="7" spans="1:6" ht="14.25" customHeight="1">
      <c r="A7" s="30"/>
      <c r="B7" s="35">
        <v>11010101</v>
      </c>
      <c r="C7" s="36" t="s">
        <v>231</v>
      </c>
      <c r="D7" s="37">
        <v>52018120659</v>
      </c>
      <c r="E7" s="37">
        <v>47069103917</v>
      </c>
    </row>
    <row r="8" spans="1:6" ht="14.25" customHeight="1">
      <c r="A8" s="30"/>
      <c r="B8" s="35">
        <v>11010201</v>
      </c>
      <c r="C8" s="36" t="s">
        <v>232</v>
      </c>
      <c r="D8" s="37">
        <v>12470885755</v>
      </c>
      <c r="E8" s="37">
        <v>9933064581</v>
      </c>
    </row>
    <row r="9" spans="1:6" ht="14.25" customHeight="1">
      <c r="A9" s="30"/>
      <c r="B9" s="35">
        <v>11010301</v>
      </c>
      <c r="C9" s="36" t="s">
        <v>233</v>
      </c>
      <c r="D9" s="37">
        <v>2201000000</v>
      </c>
      <c r="E9" s="37">
        <v>4201000000</v>
      </c>
    </row>
    <row r="10" spans="1:6" ht="14.25" customHeight="1">
      <c r="A10" s="30"/>
      <c r="B10" s="35">
        <v>11010401</v>
      </c>
      <c r="C10" s="36" t="s">
        <v>234</v>
      </c>
      <c r="D10" s="37">
        <v>1000000000</v>
      </c>
      <c r="E10" s="37">
        <v>1000000000</v>
      </c>
    </row>
    <row r="11" spans="1:6" ht="14.25" customHeight="1">
      <c r="A11" s="30"/>
      <c r="B11" s="35">
        <v>11010501</v>
      </c>
      <c r="C11" s="36" t="s">
        <v>235</v>
      </c>
      <c r="D11" s="37">
        <v>516599000</v>
      </c>
      <c r="E11" s="37">
        <v>516599167</v>
      </c>
    </row>
    <row r="12" spans="1:6" ht="14.25" customHeight="1">
      <c r="A12" s="30"/>
      <c r="B12" s="31"/>
      <c r="C12" s="32" t="s">
        <v>236</v>
      </c>
      <c r="D12" s="38">
        <v>73649101082</v>
      </c>
      <c r="E12" s="38">
        <v>67846152170</v>
      </c>
    </row>
    <row r="13" spans="1:6" ht="14.25" customHeight="1">
      <c r="A13" s="30"/>
      <c r="B13" s="31"/>
      <c r="C13" s="32" t="s">
        <v>237</v>
      </c>
      <c r="D13" s="38">
        <v>76149101082</v>
      </c>
      <c r="E13" s="38">
        <v>80964097000</v>
      </c>
    </row>
    <row r="14" spans="1:6" ht="14.25" customHeight="1">
      <c r="A14" s="34" t="s">
        <v>238</v>
      </c>
      <c r="B14" s="31"/>
      <c r="C14" s="36" t="s">
        <v>239</v>
      </c>
      <c r="D14" s="37">
        <v>11298796228</v>
      </c>
      <c r="E14" s="183">
        <v>6695000000</v>
      </c>
    </row>
    <row r="15" spans="1:6" ht="14.25" customHeight="1">
      <c r="A15" s="34" t="s">
        <v>240</v>
      </c>
      <c r="B15" s="31"/>
      <c r="C15" s="32" t="s">
        <v>241</v>
      </c>
      <c r="D15" s="33"/>
      <c r="E15" s="33"/>
    </row>
    <row r="16" spans="1:6" ht="14.25" customHeight="1">
      <c r="A16" s="30"/>
      <c r="B16" s="31"/>
      <c r="C16" s="36" t="s">
        <v>242</v>
      </c>
      <c r="D16" s="37">
        <v>29386790820</v>
      </c>
      <c r="E16" s="37">
        <v>23897900000</v>
      </c>
    </row>
    <row r="17" spans="1:5" ht="14.25" customHeight="1">
      <c r="A17" s="30"/>
      <c r="B17" s="31"/>
      <c r="C17" s="36" t="s">
        <v>243</v>
      </c>
      <c r="D17" s="37">
        <v>17109714034</v>
      </c>
      <c r="E17" s="37">
        <v>19218067000</v>
      </c>
    </row>
    <row r="18" spans="1:5" ht="14.25" customHeight="1">
      <c r="A18" s="34" t="s">
        <v>244</v>
      </c>
      <c r="B18" s="31"/>
      <c r="C18" s="32" t="s">
        <v>245</v>
      </c>
      <c r="D18" s="38">
        <v>57795301082</v>
      </c>
      <c r="E18" s="38">
        <v>49810967000</v>
      </c>
    </row>
    <row r="19" spans="1:5" ht="14.25" customHeight="1">
      <c r="A19" s="34" t="s">
        <v>246</v>
      </c>
      <c r="B19" s="31"/>
      <c r="C19" s="36" t="s">
        <v>247</v>
      </c>
      <c r="D19" s="33"/>
      <c r="E19" s="33"/>
    </row>
    <row r="20" spans="1:5" ht="14.25" customHeight="1">
      <c r="A20" s="30"/>
      <c r="B20" s="31"/>
      <c r="C20" s="33"/>
      <c r="D20" s="38">
        <v>18353800000</v>
      </c>
      <c r="E20" s="38">
        <v>31153130000</v>
      </c>
    </row>
    <row r="21" spans="1:5" ht="14.25" customHeight="1">
      <c r="A21" s="34" t="s">
        <v>248</v>
      </c>
      <c r="B21" s="31"/>
      <c r="C21" s="32" t="s">
        <v>249</v>
      </c>
      <c r="D21" s="33"/>
      <c r="E21" s="33"/>
    </row>
    <row r="22" spans="1:5" ht="14.25" customHeight="1">
      <c r="A22" s="30"/>
      <c r="B22" s="35">
        <v>13020300</v>
      </c>
      <c r="C22" s="36" t="s">
        <v>250</v>
      </c>
      <c r="D22" s="37">
        <v>4250000000</v>
      </c>
      <c r="E22" s="37">
        <v>7535500000</v>
      </c>
    </row>
    <row r="23" spans="1:5" ht="14.25" customHeight="1">
      <c r="A23" s="30"/>
      <c r="B23" s="35">
        <v>14030200</v>
      </c>
      <c r="C23" s="36" t="s">
        <v>251</v>
      </c>
      <c r="D23" s="39" t="s">
        <v>252</v>
      </c>
      <c r="E23" s="33"/>
    </row>
    <row r="24" spans="1:5" ht="14.25" customHeight="1">
      <c r="A24" s="30"/>
      <c r="B24" s="35">
        <v>14030100</v>
      </c>
      <c r="C24" s="36" t="s">
        <v>253</v>
      </c>
      <c r="D24" s="37">
        <v>20900000000</v>
      </c>
      <c r="E24" s="37">
        <v>2133000000</v>
      </c>
    </row>
    <row r="25" spans="1:5" ht="14.25" customHeight="1">
      <c r="A25" s="30"/>
      <c r="B25" s="35">
        <v>14040100</v>
      </c>
      <c r="C25" s="36" t="s">
        <v>254</v>
      </c>
      <c r="D25" s="39" t="s">
        <v>252</v>
      </c>
      <c r="E25" s="39" t="s">
        <v>252</v>
      </c>
    </row>
    <row r="26" spans="1:5" ht="14.25" customHeight="1">
      <c r="A26" s="30"/>
      <c r="B26" s="35">
        <v>14020200</v>
      </c>
      <c r="C26" s="36" t="s">
        <v>255</v>
      </c>
      <c r="D26" s="37">
        <v>7015000000</v>
      </c>
      <c r="E26" s="37">
        <v>1015000000</v>
      </c>
    </row>
    <row r="27" spans="1:5" ht="14.25" customHeight="1">
      <c r="A27" s="30"/>
      <c r="B27" s="31"/>
      <c r="C27" s="32" t="s">
        <v>256</v>
      </c>
      <c r="D27" s="38">
        <v>32165000000</v>
      </c>
      <c r="E27" s="38">
        <v>10683500000</v>
      </c>
    </row>
    <row r="28" spans="1:5" ht="14.25" customHeight="1">
      <c r="A28" s="30"/>
      <c r="B28" s="31"/>
      <c r="C28" s="32" t="s">
        <v>257</v>
      </c>
      <c r="D28" s="38">
        <v>108314101082</v>
      </c>
      <c r="E28" s="38">
        <v>91647597000</v>
      </c>
    </row>
    <row r="29" spans="1:5" ht="14.25" customHeight="1">
      <c r="A29" s="30"/>
      <c r="B29" s="31"/>
      <c r="C29" s="36" t="s">
        <v>258</v>
      </c>
      <c r="D29" s="37">
        <v>57795301082</v>
      </c>
      <c r="E29" s="37">
        <v>49810967000</v>
      </c>
    </row>
    <row r="30" spans="1:5" ht="14.25" customHeight="1">
      <c r="A30" s="34" t="s">
        <v>259</v>
      </c>
      <c r="B30" s="31"/>
      <c r="C30" s="36" t="s">
        <v>260</v>
      </c>
      <c r="D30" s="37">
        <v>50518800000</v>
      </c>
      <c r="E30" s="37">
        <v>41836630000</v>
      </c>
    </row>
    <row r="31" spans="1:5" ht="14.25" customHeight="1">
      <c r="A31" s="40" t="s">
        <v>261</v>
      </c>
      <c r="B31" s="41"/>
      <c r="C31" s="42" t="s">
        <v>262</v>
      </c>
      <c r="D31" s="43">
        <v>108314101082</v>
      </c>
      <c r="E31" s="43">
        <v>91647597000</v>
      </c>
    </row>
    <row r="33" spans="4:5">
      <c r="D33" s="182">
        <f>D9+D10+D11</f>
        <v>3717599000</v>
      </c>
    </row>
    <row r="34" spans="4:5">
      <c r="D34" s="182">
        <f>SUM(D4:D11)</f>
        <v>76149101082</v>
      </c>
      <c r="E34" s="182"/>
    </row>
  </sheetData>
  <mergeCells count="3">
    <mergeCell ref="A1:F1"/>
    <mergeCell ref="A2:B3"/>
    <mergeCell ref="C2:C3"/>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928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45"/>
      <c r="D3" s="45"/>
      <c r="E3" s="45"/>
      <c r="F3" s="45"/>
      <c r="G3" s="29">
        <v>636557250</v>
      </c>
      <c r="H3" s="29">
        <v>563325000</v>
      </c>
    </row>
    <row r="4" spans="1:9" ht="14.25" customHeight="1">
      <c r="A4" s="72">
        <v>22020101</v>
      </c>
      <c r="B4" s="36" t="s">
        <v>646</v>
      </c>
      <c r="C4" s="47">
        <v>70112</v>
      </c>
      <c r="D4" s="73">
        <v>130000010000</v>
      </c>
      <c r="E4" s="47">
        <v>23540000</v>
      </c>
      <c r="F4" s="74">
        <v>2101</v>
      </c>
      <c r="G4" s="37">
        <v>16000000</v>
      </c>
      <c r="H4" s="37">
        <v>1000000</v>
      </c>
    </row>
    <row r="5" spans="1:9" ht="14.25" customHeight="1">
      <c r="A5" s="72">
        <v>22020203</v>
      </c>
      <c r="B5" s="36" t="s">
        <v>625</v>
      </c>
      <c r="C5" s="47">
        <v>70112</v>
      </c>
      <c r="D5" s="73">
        <v>130000010000</v>
      </c>
      <c r="E5" s="47">
        <v>23540000</v>
      </c>
      <c r="F5" s="74">
        <v>2101</v>
      </c>
      <c r="G5" s="37">
        <v>4000000</v>
      </c>
      <c r="H5" s="37">
        <v>4000000</v>
      </c>
    </row>
    <row r="6" spans="1:9" ht="14.25" customHeight="1">
      <c r="A6" s="72">
        <v>22020205</v>
      </c>
      <c r="B6" s="36" t="s">
        <v>626</v>
      </c>
      <c r="C6" s="47">
        <v>70112</v>
      </c>
      <c r="D6" s="73">
        <v>130000010000</v>
      </c>
      <c r="E6" s="47">
        <v>23540000</v>
      </c>
      <c r="F6" s="74">
        <v>2101</v>
      </c>
      <c r="G6" s="37">
        <v>70000</v>
      </c>
      <c r="H6" s="37">
        <v>10000</v>
      </c>
    </row>
    <row r="7" spans="1:9" ht="14.25" customHeight="1">
      <c r="A7" s="72">
        <v>22020301</v>
      </c>
      <c r="B7" s="36" t="s">
        <v>627</v>
      </c>
      <c r="C7" s="47">
        <v>70112</v>
      </c>
      <c r="D7" s="73">
        <v>130000010000</v>
      </c>
      <c r="E7" s="47">
        <v>23540000</v>
      </c>
      <c r="F7" s="74">
        <v>2101</v>
      </c>
      <c r="G7" s="37">
        <v>30600000</v>
      </c>
      <c r="H7" s="37">
        <v>5660000</v>
      </c>
    </row>
    <row r="8" spans="1:9" ht="14.25" customHeight="1">
      <c r="A8" s="72">
        <v>22020305</v>
      </c>
      <c r="B8" s="36" t="s">
        <v>738</v>
      </c>
      <c r="C8" s="47">
        <v>70112</v>
      </c>
      <c r="D8" s="73">
        <v>130000010000</v>
      </c>
      <c r="E8" s="47">
        <v>23540000</v>
      </c>
      <c r="F8" s="74">
        <v>2101</v>
      </c>
      <c r="G8" s="37">
        <v>40420000</v>
      </c>
      <c r="H8" s="37">
        <v>40200000</v>
      </c>
    </row>
    <row r="9" spans="1:9" ht="14.25" customHeight="1">
      <c r="A9" s="72">
        <v>22020402</v>
      </c>
      <c r="B9" s="36" t="s">
        <v>792</v>
      </c>
      <c r="C9" s="47">
        <v>70112</v>
      </c>
      <c r="D9" s="73">
        <v>130000010000</v>
      </c>
      <c r="E9" s="47">
        <v>23510200</v>
      </c>
      <c r="F9" s="74">
        <v>2101</v>
      </c>
      <c r="G9" s="37">
        <v>25100000</v>
      </c>
      <c r="H9" s="37">
        <v>100000</v>
      </c>
    </row>
    <row r="10" spans="1:9" ht="14.25" customHeight="1">
      <c r="A10" s="72">
        <v>22020406</v>
      </c>
      <c r="B10" s="36" t="s">
        <v>633</v>
      </c>
      <c r="C10" s="47">
        <v>70112</v>
      </c>
      <c r="D10" s="73">
        <v>130000010000</v>
      </c>
      <c r="E10" s="47">
        <v>23540000</v>
      </c>
      <c r="F10" s="74">
        <v>2101</v>
      </c>
      <c r="G10" s="37">
        <v>36400000</v>
      </c>
      <c r="H10" s="37">
        <v>60620000</v>
      </c>
    </row>
    <row r="11" spans="1:9" ht="14.25" customHeight="1">
      <c r="A11" s="72">
        <v>22020501</v>
      </c>
      <c r="B11" s="36" t="s">
        <v>676</v>
      </c>
      <c r="C11" s="47">
        <v>70112</v>
      </c>
      <c r="D11" s="73">
        <v>130000010000</v>
      </c>
      <c r="E11" s="47">
        <v>23540000</v>
      </c>
      <c r="F11" s="74">
        <v>2101</v>
      </c>
      <c r="G11" s="37">
        <v>30000000</v>
      </c>
      <c r="H11" s="37">
        <v>100000000</v>
      </c>
    </row>
    <row r="12" spans="1:9" ht="14.25" customHeight="1">
      <c r="A12" s="72">
        <v>22020801</v>
      </c>
      <c r="B12" s="36" t="s">
        <v>647</v>
      </c>
      <c r="C12" s="47">
        <v>70112</v>
      </c>
      <c r="D12" s="73">
        <v>130000010000</v>
      </c>
      <c r="E12" s="47">
        <v>23540000</v>
      </c>
      <c r="F12" s="74">
        <v>2101</v>
      </c>
      <c r="G12" s="37">
        <v>5000000</v>
      </c>
      <c r="H12" s="37">
        <v>1000000</v>
      </c>
    </row>
    <row r="13" spans="1:9" ht="14.25" customHeight="1">
      <c r="A13" s="72">
        <v>22020803</v>
      </c>
      <c r="B13" s="36" t="s">
        <v>635</v>
      </c>
      <c r="C13" s="47">
        <v>70112</v>
      </c>
      <c r="D13" s="73">
        <v>130000010000</v>
      </c>
      <c r="E13" s="47">
        <v>23510200</v>
      </c>
      <c r="F13" s="74">
        <v>2101</v>
      </c>
      <c r="G13" s="37">
        <v>20000000</v>
      </c>
      <c r="H13" s="37">
        <v>21000000</v>
      </c>
    </row>
    <row r="14" spans="1:9" ht="14.25" customHeight="1">
      <c r="A14" s="72">
        <v>22020901</v>
      </c>
      <c r="B14" s="36" t="s">
        <v>648</v>
      </c>
      <c r="C14" s="47">
        <v>70112</v>
      </c>
      <c r="D14" s="73">
        <v>130000010000</v>
      </c>
      <c r="E14" s="47">
        <v>23540000</v>
      </c>
      <c r="F14" s="74">
        <v>2101</v>
      </c>
      <c r="G14" s="37">
        <v>10000</v>
      </c>
      <c r="H14" s="37">
        <v>10000</v>
      </c>
    </row>
    <row r="15" spans="1:9" ht="14.25" customHeight="1">
      <c r="A15" s="72">
        <v>22021004</v>
      </c>
      <c r="B15" s="36" t="s">
        <v>637</v>
      </c>
      <c r="C15" s="47">
        <v>70112</v>
      </c>
      <c r="D15" s="73">
        <v>130000010000</v>
      </c>
      <c r="E15" s="47">
        <v>23540000</v>
      </c>
      <c r="F15" s="74">
        <v>2101</v>
      </c>
      <c r="G15" s="37">
        <v>2400000</v>
      </c>
      <c r="H15" s="37">
        <v>2400000</v>
      </c>
    </row>
    <row r="16" spans="1:9" ht="14.25" customHeight="1">
      <c r="A16" s="72">
        <v>22021007</v>
      </c>
      <c r="B16" s="36" t="s">
        <v>638</v>
      </c>
      <c r="C16" s="47">
        <v>70112</v>
      </c>
      <c r="D16" s="73">
        <v>130000010000</v>
      </c>
      <c r="E16" s="47">
        <v>23510200</v>
      </c>
      <c r="F16" s="74">
        <v>2101</v>
      </c>
      <c r="G16" s="37">
        <v>10000000</v>
      </c>
      <c r="H16" s="37">
        <v>14000000</v>
      </c>
    </row>
    <row r="17" spans="1:9" ht="14.25" customHeight="1">
      <c r="A17" s="50"/>
      <c r="B17" s="42" t="s">
        <v>640</v>
      </c>
      <c r="C17" s="50"/>
      <c r="D17" s="50"/>
      <c r="E17" s="50"/>
      <c r="F17" s="50"/>
      <c r="G17" s="43">
        <v>220000000</v>
      </c>
      <c r="H17" s="43">
        <v>250000000</v>
      </c>
    </row>
    <row r="18" spans="1:9" ht="28.5" customHeight="1">
      <c r="A18" s="113" t="s">
        <v>929</v>
      </c>
      <c r="B18" s="113"/>
      <c r="C18" s="113"/>
      <c r="D18" s="113"/>
      <c r="E18" s="113"/>
      <c r="F18" s="113"/>
      <c r="G18" s="113"/>
      <c r="H18" s="113"/>
      <c r="I18" s="113"/>
    </row>
    <row r="19" spans="1:9" ht="36.75" customHeight="1">
      <c r="A19" s="62" t="s">
        <v>221</v>
      </c>
      <c r="B19" s="23" t="s">
        <v>222</v>
      </c>
      <c r="C19" s="61" t="s">
        <v>614</v>
      </c>
      <c r="D19" s="62" t="s">
        <v>615</v>
      </c>
      <c r="E19" s="61" t="s">
        <v>616</v>
      </c>
      <c r="F19" s="61" t="s">
        <v>617</v>
      </c>
      <c r="G19" s="24" t="s">
        <v>618</v>
      </c>
      <c r="H19" s="24" t="s">
        <v>619</v>
      </c>
    </row>
    <row r="20" spans="1:9" ht="14.25" customHeight="1">
      <c r="A20" s="69">
        <v>32010107</v>
      </c>
      <c r="B20" s="55" t="s">
        <v>767</v>
      </c>
      <c r="C20" s="54">
        <v>70160</v>
      </c>
      <c r="D20" s="70">
        <v>130000010000</v>
      </c>
      <c r="E20" s="54">
        <v>23510200</v>
      </c>
      <c r="F20" s="71">
        <v>3101</v>
      </c>
      <c r="G20" s="56">
        <v>20000000</v>
      </c>
      <c r="H20" s="56">
        <v>20000000</v>
      </c>
    </row>
    <row r="21" spans="1:9" ht="14.25" customHeight="1">
      <c r="A21" s="72">
        <v>32010206</v>
      </c>
      <c r="B21" s="36" t="s">
        <v>802</v>
      </c>
      <c r="C21" s="47">
        <v>70160</v>
      </c>
      <c r="D21" s="73">
        <v>130000010000</v>
      </c>
      <c r="E21" s="47">
        <v>23510200</v>
      </c>
      <c r="F21" s="74">
        <v>3101</v>
      </c>
      <c r="G21" s="37">
        <v>10000000</v>
      </c>
      <c r="H21" s="37">
        <v>10000000</v>
      </c>
    </row>
    <row r="22" spans="1:9" ht="14.25" customHeight="1">
      <c r="A22" s="72">
        <v>32010207</v>
      </c>
      <c r="B22" s="36" t="s">
        <v>768</v>
      </c>
      <c r="C22" s="47">
        <v>70160</v>
      </c>
      <c r="D22" s="73">
        <v>130000010000</v>
      </c>
      <c r="E22" s="47">
        <v>23510200</v>
      </c>
      <c r="F22" s="74">
        <v>3101</v>
      </c>
      <c r="G22" s="37">
        <v>10000000</v>
      </c>
      <c r="H22" s="60" t="s">
        <v>252</v>
      </c>
    </row>
    <row r="23" spans="1:9" ht="14.25" customHeight="1">
      <c r="A23" s="72">
        <v>32010312</v>
      </c>
      <c r="B23" s="36" t="s">
        <v>771</v>
      </c>
      <c r="C23" s="47">
        <v>70160</v>
      </c>
      <c r="D23" s="73">
        <v>130000010000</v>
      </c>
      <c r="E23" s="47">
        <v>23510200</v>
      </c>
      <c r="F23" s="74">
        <v>3101</v>
      </c>
      <c r="G23" s="37">
        <v>5000000</v>
      </c>
      <c r="H23" s="37">
        <v>5000000</v>
      </c>
    </row>
    <row r="24" spans="1:9" ht="14.25" customHeight="1">
      <c r="A24" s="72">
        <v>32010405</v>
      </c>
      <c r="B24" s="36" t="s">
        <v>700</v>
      </c>
      <c r="C24" s="47">
        <v>70160</v>
      </c>
      <c r="D24" s="73">
        <v>130000010000</v>
      </c>
      <c r="E24" s="47">
        <v>23510200</v>
      </c>
      <c r="F24" s="74">
        <v>3101</v>
      </c>
      <c r="G24" s="37">
        <v>20000000</v>
      </c>
      <c r="H24" s="37">
        <v>20000000</v>
      </c>
    </row>
    <row r="25" spans="1:9" ht="14.25" customHeight="1">
      <c r="A25" s="72">
        <v>32010501</v>
      </c>
      <c r="B25" s="36" t="s">
        <v>701</v>
      </c>
      <c r="C25" s="47">
        <v>70160</v>
      </c>
      <c r="D25" s="73">
        <v>130000010000</v>
      </c>
      <c r="E25" s="47">
        <v>23510200</v>
      </c>
      <c r="F25" s="74">
        <v>3101</v>
      </c>
      <c r="G25" s="37">
        <v>5000000</v>
      </c>
      <c r="H25" s="37">
        <v>5000000</v>
      </c>
    </row>
    <row r="26" spans="1:9" ht="14.25" customHeight="1">
      <c r="A26" s="72">
        <v>32010601</v>
      </c>
      <c r="B26" s="36" t="s">
        <v>715</v>
      </c>
      <c r="C26" s="47">
        <v>70160</v>
      </c>
      <c r="D26" s="73">
        <v>130000010000</v>
      </c>
      <c r="E26" s="47">
        <v>23510200</v>
      </c>
      <c r="F26" s="74">
        <v>3101</v>
      </c>
      <c r="G26" s="37">
        <v>10000000</v>
      </c>
      <c r="H26" s="37">
        <v>8000000</v>
      </c>
    </row>
    <row r="27" spans="1:9" ht="14.25" customHeight="1">
      <c r="A27" s="72">
        <v>32010602</v>
      </c>
      <c r="B27" s="36" t="s">
        <v>716</v>
      </c>
      <c r="C27" s="47">
        <v>70160</v>
      </c>
      <c r="D27" s="73">
        <v>130000010000</v>
      </c>
      <c r="E27" s="47">
        <v>23510200</v>
      </c>
      <c r="F27" s="74">
        <v>3101</v>
      </c>
      <c r="G27" s="37">
        <v>10000000</v>
      </c>
      <c r="H27" s="60" t="s">
        <v>252</v>
      </c>
    </row>
    <row r="28" spans="1:9" ht="14.25" customHeight="1">
      <c r="A28" s="50"/>
      <c r="B28" s="42" t="s">
        <v>612</v>
      </c>
      <c r="C28" s="50"/>
      <c r="D28" s="50"/>
      <c r="E28" s="50"/>
      <c r="F28" s="50"/>
      <c r="G28" s="43">
        <v>90000000</v>
      </c>
      <c r="H28" s="43">
        <v>68000000</v>
      </c>
    </row>
  </sheetData>
  <mergeCells count="2">
    <mergeCell ref="A1:I1"/>
    <mergeCell ref="A18:I18"/>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930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21010103</v>
      </c>
      <c r="B3" s="55" t="s">
        <v>931</v>
      </c>
      <c r="C3" s="54">
        <v>71020</v>
      </c>
      <c r="D3" s="70">
        <v>130000010000</v>
      </c>
      <c r="E3" s="54">
        <v>23540000</v>
      </c>
      <c r="F3" s="71">
        <v>2101</v>
      </c>
      <c r="G3" s="56">
        <v>180542000</v>
      </c>
      <c r="H3" s="56">
        <v>350000000</v>
      </c>
    </row>
    <row r="4" spans="1:9" ht="14.25" customHeight="1">
      <c r="A4" s="72">
        <v>21020202</v>
      </c>
      <c r="B4" s="36" t="s">
        <v>932</v>
      </c>
      <c r="C4" s="47">
        <v>71020</v>
      </c>
      <c r="D4" s="73">
        <v>130000010000</v>
      </c>
      <c r="E4" s="47">
        <v>23540000</v>
      </c>
      <c r="F4" s="74">
        <v>2101</v>
      </c>
      <c r="G4" s="37">
        <v>50000000</v>
      </c>
      <c r="H4" s="37">
        <v>50000000</v>
      </c>
    </row>
    <row r="5" spans="1:9" ht="14.25" customHeight="1">
      <c r="A5" s="72">
        <v>21020206</v>
      </c>
      <c r="B5" s="36" t="s">
        <v>933</v>
      </c>
      <c r="C5" s="47">
        <v>71020</v>
      </c>
      <c r="D5" s="73">
        <v>130000010000</v>
      </c>
      <c r="E5" s="47">
        <v>23540000</v>
      </c>
      <c r="F5" s="74">
        <v>2101</v>
      </c>
      <c r="G5" s="37">
        <v>50000000</v>
      </c>
      <c r="H5" s="37">
        <v>400000000</v>
      </c>
    </row>
    <row r="6" spans="1:9" ht="14.25" customHeight="1">
      <c r="A6" s="72">
        <v>22010101</v>
      </c>
      <c r="B6" s="36" t="s">
        <v>934</v>
      </c>
      <c r="C6" s="47">
        <v>71020</v>
      </c>
      <c r="D6" s="73">
        <v>130000010000</v>
      </c>
      <c r="E6" s="47">
        <v>23540000</v>
      </c>
      <c r="F6" s="74">
        <v>2101</v>
      </c>
      <c r="G6" s="37">
        <v>1400000000</v>
      </c>
      <c r="H6" s="37">
        <v>1400000000</v>
      </c>
    </row>
    <row r="7" spans="1:9" ht="14.25" customHeight="1">
      <c r="A7" s="72">
        <v>22010102</v>
      </c>
      <c r="B7" s="36" t="s">
        <v>935</v>
      </c>
      <c r="C7" s="47">
        <v>70112</v>
      </c>
      <c r="D7" s="73">
        <v>130000010000</v>
      </c>
      <c r="E7" s="47">
        <v>23540000</v>
      </c>
      <c r="F7" s="74">
        <v>2101</v>
      </c>
      <c r="G7" s="37">
        <v>1900000000</v>
      </c>
      <c r="H7" s="37">
        <v>2826000000</v>
      </c>
    </row>
    <row r="8" spans="1:9" ht="14.25" customHeight="1">
      <c r="A8" s="72">
        <v>22010103</v>
      </c>
      <c r="B8" s="36" t="s">
        <v>936</v>
      </c>
      <c r="C8" s="47">
        <v>71040</v>
      </c>
      <c r="D8" s="73">
        <v>130000010000</v>
      </c>
      <c r="E8" s="47">
        <v>23540000</v>
      </c>
      <c r="F8" s="74">
        <v>2101</v>
      </c>
      <c r="G8" s="37">
        <v>400000000</v>
      </c>
      <c r="H8" s="37">
        <v>400000000</v>
      </c>
    </row>
    <row r="9" spans="1:9" ht="14.25" customHeight="1">
      <c r="A9" s="72">
        <v>22030106</v>
      </c>
      <c r="B9" s="36" t="s">
        <v>937</v>
      </c>
      <c r="C9" s="47">
        <v>70112</v>
      </c>
      <c r="D9" s="73">
        <v>130000010000</v>
      </c>
      <c r="E9" s="47">
        <v>23540000</v>
      </c>
      <c r="F9" s="74">
        <v>2101</v>
      </c>
      <c r="G9" s="37">
        <v>150000000</v>
      </c>
      <c r="H9" s="37">
        <v>150000000</v>
      </c>
    </row>
    <row r="10" spans="1:9" ht="14.25" customHeight="1">
      <c r="A10" s="72">
        <v>22030107</v>
      </c>
      <c r="B10" s="36" t="s">
        <v>764</v>
      </c>
      <c r="C10" s="47">
        <v>70112</v>
      </c>
      <c r="D10" s="73">
        <v>130000010000</v>
      </c>
      <c r="E10" s="47">
        <v>23540000</v>
      </c>
      <c r="F10" s="74">
        <v>2101</v>
      </c>
      <c r="G10" s="37">
        <v>40000000</v>
      </c>
      <c r="H10" s="37">
        <v>50000000</v>
      </c>
    </row>
    <row r="11" spans="1:9" ht="14.25" customHeight="1">
      <c r="A11" s="72">
        <v>22040103</v>
      </c>
      <c r="B11" s="36" t="s">
        <v>938</v>
      </c>
      <c r="C11" s="47">
        <v>70112</v>
      </c>
      <c r="D11" s="73">
        <v>130000010000</v>
      </c>
      <c r="E11" s="47">
        <v>23540000</v>
      </c>
      <c r="F11" s="74">
        <v>2101</v>
      </c>
      <c r="G11" s="37">
        <v>42000000</v>
      </c>
      <c r="H11" s="37">
        <v>30000000</v>
      </c>
    </row>
    <row r="12" spans="1:9" ht="14.25" customHeight="1">
      <c r="A12" s="72">
        <v>22060103</v>
      </c>
      <c r="B12" s="36" t="s">
        <v>939</v>
      </c>
      <c r="C12" s="47">
        <v>70112</v>
      </c>
      <c r="D12" s="73">
        <v>130000010000</v>
      </c>
      <c r="E12" s="47">
        <v>23540000</v>
      </c>
      <c r="F12" s="74">
        <v>2101</v>
      </c>
      <c r="G12" s="37">
        <v>420000000</v>
      </c>
      <c r="H12" s="60" t="s">
        <v>252</v>
      </c>
    </row>
    <row r="13" spans="1:9" ht="14.25" customHeight="1">
      <c r="A13" s="72">
        <v>22060202</v>
      </c>
      <c r="B13" s="36" t="s">
        <v>940</v>
      </c>
      <c r="C13" s="47">
        <v>70112</v>
      </c>
      <c r="D13" s="73">
        <v>130000010000</v>
      </c>
      <c r="E13" s="47">
        <v>23540000</v>
      </c>
      <c r="F13" s="74">
        <v>2101</v>
      </c>
      <c r="G13" s="37">
        <v>2562502871</v>
      </c>
      <c r="H13" s="37">
        <v>1074000000</v>
      </c>
    </row>
    <row r="14" spans="1:9" ht="14.25" customHeight="1">
      <c r="A14" s="72">
        <v>22060301</v>
      </c>
      <c r="B14" s="36" t="s">
        <v>941</v>
      </c>
      <c r="C14" s="47">
        <v>70112</v>
      </c>
      <c r="D14" s="73">
        <v>130000010000</v>
      </c>
      <c r="E14" s="47">
        <v>23540000</v>
      </c>
      <c r="F14" s="74">
        <v>2101</v>
      </c>
      <c r="G14" s="37">
        <v>4103751357</v>
      </c>
      <c r="H14" s="37">
        <v>1138000000</v>
      </c>
    </row>
    <row r="15" spans="1:9" ht="14.25" customHeight="1">
      <c r="A15" s="50"/>
      <c r="B15" s="42" t="s">
        <v>640</v>
      </c>
      <c r="C15" s="50"/>
      <c r="D15" s="50"/>
      <c r="E15" s="50"/>
      <c r="F15" s="50"/>
      <c r="G15" s="93">
        <v>11298796228</v>
      </c>
      <c r="H15" s="43">
        <v>7868000000</v>
      </c>
    </row>
    <row r="16" spans="1:9" ht="22.25" customHeight="1">
      <c r="A16" s="157" t="s">
        <v>942</v>
      </c>
      <c r="B16" s="157"/>
      <c r="C16" s="157"/>
      <c r="D16" s="157"/>
      <c r="E16" s="157"/>
      <c r="F16" s="157"/>
      <c r="G16" s="157"/>
      <c r="H16" s="157"/>
      <c r="I16" s="157"/>
    </row>
    <row r="17" spans="1:8" ht="36.75" customHeight="1">
      <c r="A17" s="62" t="s">
        <v>221</v>
      </c>
      <c r="B17" s="23" t="s">
        <v>222</v>
      </c>
      <c r="C17" s="61" t="s">
        <v>614</v>
      </c>
      <c r="D17" s="62" t="s">
        <v>615</v>
      </c>
      <c r="E17" s="61" t="s">
        <v>616</v>
      </c>
      <c r="F17" s="61" t="s">
        <v>617</v>
      </c>
      <c r="G17" s="24" t="s">
        <v>618</v>
      </c>
      <c r="H17" s="24" t="s">
        <v>619</v>
      </c>
    </row>
    <row r="18" spans="1:8" ht="14.25" customHeight="1">
      <c r="A18" s="69">
        <v>21020101</v>
      </c>
      <c r="B18" s="55" t="s">
        <v>621</v>
      </c>
      <c r="C18" s="54">
        <v>70112</v>
      </c>
      <c r="D18" s="70">
        <v>130000010000</v>
      </c>
      <c r="E18" s="54">
        <v>23540000</v>
      </c>
      <c r="F18" s="71">
        <v>2101</v>
      </c>
      <c r="G18" s="56">
        <v>50000000</v>
      </c>
      <c r="H18" s="56">
        <v>20000000</v>
      </c>
    </row>
    <row r="19" spans="1:8" ht="14.25" customHeight="1">
      <c r="A19" s="72">
        <v>21020201</v>
      </c>
      <c r="B19" s="36" t="s">
        <v>943</v>
      </c>
      <c r="C19" s="47">
        <v>70112</v>
      </c>
      <c r="D19" s="73">
        <v>130000010000</v>
      </c>
      <c r="E19" s="47">
        <v>23540000</v>
      </c>
      <c r="F19" s="74">
        <v>2101</v>
      </c>
      <c r="G19" s="37">
        <v>50000000</v>
      </c>
      <c r="H19" s="37">
        <v>50000000</v>
      </c>
    </row>
    <row r="20" spans="1:8" ht="14.25" customHeight="1">
      <c r="A20" s="72">
        <v>22020102</v>
      </c>
      <c r="B20" s="36" t="s">
        <v>622</v>
      </c>
      <c r="C20" s="47">
        <v>70112</v>
      </c>
      <c r="D20" s="73">
        <v>130000010000</v>
      </c>
      <c r="E20" s="47">
        <v>23540000</v>
      </c>
      <c r="F20" s="74">
        <v>2101</v>
      </c>
      <c r="G20" s="37">
        <v>100000000</v>
      </c>
      <c r="H20" s="37">
        <v>55000000</v>
      </c>
    </row>
    <row r="21" spans="1:8" ht="14.25" customHeight="1">
      <c r="A21" s="72">
        <v>22020104</v>
      </c>
      <c r="B21" s="36" t="s">
        <v>623</v>
      </c>
      <c r="C21" s="47">
        <v>70112</v>
      </c>
      <c r="D21" s="73">
        <v>130000010000</v>
      </c>
      <c r="E21" s="47">
        <v>23540000</v>
      </c>
      <c r="F21" s="74">
        <v>2101</v>
      </c>
      <c r="G21" s="37">
        <v>400000000</v>
      </c>
      <c r="H21" s="37">
        <v>682000000</v>
      </c>
    </row>
    <row r="22" spans="1:8" ht="14.25" customHeight="1">
      <c r="A22" s="72">
        <v>22020201</v>
      </c>
      <c r="B22" s="36" t="s">
        <v>624</v>
      </c>
      <c r="C22" s="47">
        <v>70112</v>
      </c>
      <c r="D22" s="73">
        <v>130000010000</v>
      </c>
      <c r="E22" s="47">
        <v>23540000</v>
      </c>
      <c r="F22" s="74">
        <v>2101</v>
      </c>
      <c r="G22" s="37">
        <v>70000000</v>
      </c>
      <c r="H22" s="37">
        <v>58872000</v>
      </c>
    </row>
    <row r="23" spans="1:8" ht="14.25" customHeight="1">
      <c r="A23" s="72">
        <v>22020203</v>
      </c>
      <c r="B23" s="36" t="s">
        <v>625</v>
      </c>
      <c r="C23" s="47">
        <v>70112</v>
      </c>
      <c r="D23" s="73">
        <v>130000010000</v>
      </c>
      <c r="E23" s="47">
        <v>23540000</v>
      </c>
      <c r="F23" s="74">
        <v>2101</v>
      </c>
      <c r="G23" s="37">
        <v>12000000</v>
      </c>
      <c r="H23" s="37">
        <v>15000000</v>
      </c>
    </row>
    <row r="24" spans="1:8" ht="14.25" customHeight="1">
      <c r="A24" s="72">
        <v>22020406</v>
      </c>
      <c r="B24" s="36" t="s">
        <v>633</v>
      </c>
      <c r="C24" s="47">
        <v>70112</v>
      </c>
      <c r="D24" s="73">
        <v>130000010000</v>
      </c>
      <c r="E24" s="47">
        <v>23540000</v>
      </c>
      <c r="F24" s="74">
        <v>2101</v>
      </c>
      <c r="G24" s="37">
        <v>30000000</v>
      </c>
      <c r="H24" s="37">
        <v>20000000</v>
      </c>
    </row>
    <row r="25" spans="1:8" ht="14.25" customHeight="1">
      <c r="A25" s="72">
        <v>22020501</v>
      </c>
      <c r="B25" s="36" t="s">
        <v>676</v>
      </c>
      <c r="C25" s="47">
        <v>70112</v>
      </c>
      <c r="D25" s="73">
        <v>130000010000</v>
      </c>
      <c r="E25" s="47">
        <v>23540000</v>
      </c>
      <c r="F25" s="74">
        <v>2101</v>
      </c>
      <c r="G25" s="60" t="s">
        <v>252</v>
      </c>
      <c r="H25" s="37">
        <v>5000000</v>
      </c>
    </row>
    <row r="26" spans="1:8" ht="14.25" customHeight="1">
      <c r="A26" s="72">
        <v>22020602</v>
      </c>
      <c r="B26" s="36" t="s">
        <v>944</v>
      </c>
      <c r="C26" s="47">
        <v>70112</v>
      </c>
      <c r="D26" s="73">
        <v>130000010000</v>
      </c>
      <c r="E26" s="47">
        <v>23540000</v>
      </c>
      <c r="F26" s="74">
        <v>2101</v>
      </c>
      <c r="G26" s="37">
        <v>100000000</v>
      </c>
      <c r="H26" s="37">
        <v>130000000</v>
      </c>
    </row>
    <row r="27" spans="1:8" ht="14.25" customHeight="1">
      <c r="A27" s="72">
        <v>22020701</v>
      </c>
      <c r="B27" s="36" t="s">
        <v>816</v>
      </c>
      <c r="C27" s="47">
        <v>70112</v>
      </c>
      <c r="D27" s="73">
        <v>130000010000</v>
      </c>
      <c r="E27" s="47">
        <v>23540000</v>
      </c>
      <c r="F27" s="74">
        <v>2101</v>
      </c>
      <c r="G27" s="60" t="s">
        <v>252</v>
      </c>
      <c r="H27" s="37">
        <v>640000000</v>
      </c>
    </row>
    <row r="28" spans="1:8" ht="14.25" customHeight="1">
      <c r="A28" s="72">
        <v>22020702</v>
      </c>
      <c r="B28" s="36" t="s">
        <v>833</v>
      </c>
      <c r="C28" s="47">
        <v>70112</v>
      </c>
      <c r="D28" s="73">
        <v>130000010000</v>
      </c>
      <c r="E28" s="47">
        <v>23540000</v>
      </c>
      <c r="F28" s="74">
        <v>2101</v>
      </c>
      <c r="G28" s="37">
        <v>30000000</v>
      </c>
      <c r="H28" s="37">
        <v>30000000</v>
      </c>
    </row>
    <row r="29" spans="1:8" ht="14.25" customHeight="1">
      <c r="A29" s="72">
        <v>22020901</v>
      </c>
      <c r="B29" s="36" t="s">
        <v>648</v>
      </c>
      <c r="C29" s="47">
        <v>70112</v>
      </c>
      <c r="D29" s="73">
        <v>130000010000</v>
      </c>
      <c r="E29" s="47">
        <v>23540000</v>
      </c>
      <c r="F29" s="74">
        <v>2101</v>
      </c>
      <c r="G29" s="37">
        <v>15000000</v>
      </c>
      <c r="H29" s="37">
        <v>19000000</v>
      </c>
    </row>
    <row r="30" spans="1:8" ht="14.25" customHeight="1">
      <c r="A30" s="72">
        <v>22021002</v>
      </c>
      <c r="B30" s="36" t="s">
        <v>708</v>
      </c>
      <c r="C30" s="47">
        <v>70112</v>
      </c>
      <c r="D30" s="73">
        <v>130000010000</v>
      </c>
      <c r="E30" s="47">
        <v>23540000</v>
      </c>
      <c r="F30" s="74">
        <v>2101</v>
      </c>
      <c r="G30" s="37">
        <v>500000000</v>
      </c>
      <c r="H30" s="37">
        <v>592000000</v>
      </c>
    </row>
    <row r="31" spans="1:8" ht="14.25" customHeight="1">
      <c r="A31" s="72">
        <v>22021004</v>
      </c>
      <c r="B31" s="36" t="s">
        <v>637</v>
      </c>
      <c r="C31" s="47">
        <v>70112</v>
      </c>
      <c r="D31" s="73">
        <v>130000010000</v>
      </c>
      <c r="E31" s="47">
        <v>23540000</v>
      </c>
      <c r="F31" s="74">
        <v>2101</v>
      </c>
      <c r="G31" s="37">
        <v>100000000</v>
      </c>
      <c r="H31" s="37">
        <v>110000000</v>
      </c>
    </row>
    <row r="32" spans="1:8" ht="14.25" customHeight="1">
      <c r="A32" s="72">
        <v>22021007</v>
      </c>
      <c r="B32" s="36" t="s">
        <v>638</v>
      </c>
      <c r="C32" s="47">
        <v>70112</v>
      </c>
      <c r="D32" s="73">
        <v>130000010000</v>
      </c>
      <c r="E32" s="47">
        <v>23540000</v>
      </c>
      <c r="F32" s="74">
        <v>2101</v>
      </c>
      <c r="G32" s="37">
        <v>80000000</v>
      </c>
      <c r="H32" s="37">
        <v>110000000</v>
      </c>
    </row>
    <row r="33" spans="1:8" ht="14.25" customHeight="1">
      <c r="A33" s="146">
        <v>22021023</v>
      </c>
      <c r="B33" s="36" t="s">
        <v>639</v>
      </c>
      <c r="C33" s="47">
        <v>70112</v>
      </c>
      <c r="D33" s="73">
        <v>130000010000</v>
      </c>
      <c r="E33" s="47">
        <v>23540000</v>
      </c>
      <c r="F33" s="74">
        <v>2101</v>
      </c>
      <c r="G33" s="37">
        <v>12000000</v>
      </c>
      <c r="H33" s="37">
        <v>150000000</v>
      </c>
    </row>
    <row r="34" spans="1:8" ht="3.5" customHeight="1">
      <c r="A34" s="146"/>
      <c r="B34" s="147" t="s">
        <v>640</v>
      </c>
      <c r="C34" s="149"/>
      <c r="D34" s="149"/>
      <c r="E34" s="149"/>
      <c r="F34" s="149"/>
      <c r="G34" s="174">
        <v>1549000000</v>
      </c>
      <c r="H34" s="155">
        <v>2686872000</v>
      </c>
    </row>
    <row r="35" spans="1:8" ht="10.75" customHeight="1">
      <c r="A35" s="84"/>
      <c r="B35" s="148"/>
      <c r="C35" s="150"/>
      <c r="D35" s="150"/>
      <c r="E35" s="150"/>
      <c r="F35" s="150"/>
      <c r="G35" s="175"/>
      <c r="H35" s="156"/>
    </row>
  </sheetData>
  <mergeCells count="10">
    <mergeCell ref="A1:I1"/>
    <mergeCell ref="A16:I16"/>
    <mergeCell ref="A33:A34"/>
    <mergeCell ref="B34:B35"/>
    <mergeCell ref="C34:C35"/>
    <mergeCell ref="D34:D35"/>
    <mergeCell ref="E34:E35"/>
    <mergeCell ref="F34:F35"/>
    <mergeCell ref="G34:G35"/>
    <mergeCell ref="H34:H35"/>
  </mergeCells>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945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70112</v>
      </c>
      <c r="D3" s="70">
        <v>130000010000</v>
      </c>
      <c r="E3" s="54">
        <v>23540000</v>
      </c>
      <c r="F3" s="71">
        <v>2101</v>
      </c>
      <c r="G3" s="56">
        <v>60000</v>
      </c>
      <c r="H3" s="56">
        <v>60000</v>
      </c>
    </row>
    <row r="4" spans="1:9" ht="14.25" customHeight="1">
      <c r="A4" s="72">
        <v>22020301</v>
      </c>
      <c r="B4" s="36" t="s">
        <v>627</v>
      </c>
      <c r="C4" s="47">
        <v>70112</v>
      </c>
      <c r="D4" s="73">
        <v>130000010000</v>
      </c>
      <c r="E4" s="47">
        <v>23540000</v>
      </c>
      <c r="F4" s="74">
        <v>2101</v>
      </c>
      <c r="G4" s="37">
        <v>90000</v>
      </c>
      <c r="H4" s="37">
        <v>90000</v>
      </c>
    </row>
    <row r="5" spans="1:9" ht="28.5" customHeight="1">
      <c r="A5" s="75">
        <v>22020406</v>
      </c>
      <c r="B5" s="59" t="s">
        <v>946</v>
      </c>
      <c r="C5" s="51">
        <v>70112</v>
      </c>
      <c r="D5" s="76">
        <v>130000010000</v>
      </c>
      <c r="E5" s="51">
        <v>23540000</v>
      </c>
      <c r="F5" s="77">
        <v>2101</v>
      </c>
      <c r="G5" s="86" t="s">
        <v>947</v>
      </c>
      <c r="H5" s="86" t="s">
        <v>947</v>
      </c>
    </row>
    <row r="6" spans="1:9" ht="28.5" customHeight="1">
      <c r="A6" s="113" t="s">
        <v>948</v>
      </c>
      <c r="B6" s="113"/>
      <c r="C6" s="113"/>
      <c r="D6" s="113"/>
      <c r="E6" s="113"/>
      <c r="F6" s="113"/>
      <c r="G6" s="113"/>
      <c r="H6" s="113"/>
      <c r="I6" s="113"/>
    </row>
    <row r="7" spans="1:9" ht="36.75" customHeight="1">
      <c r="A7" s="62" t="s">
        <v>221</v>
      </c>
      <c r="B7" s="23" t="s">
        <v>222</v>
      </c>
      <c r="C7" s="61" t="s">
        <v>614</v>
      </c>
      <c r="D7" s="62" t="s">
        <v>615</v>
      </c>
      <c r="E7" s="61" t="s">
        <v>616</v>
      </c>
      <c r="F7" s="61" t="s">
        <v>617</v>
      </c>
      <c r="G7" s="24" t="s">
        <v>618</v>
      </c>
      <c r="H7" s="24" t="s">
        <v>619</v>
      </c>
    </row>
    <row r="8" spans="1:9" ht="14.25" customHeight="1">
      <c r="A8" s="69">
        <v>22020102</v>
      </c>
      <c r="B8" s="55" t="s">
        <v>622</v>
      </c>
      <c r="C8" s="54">
        <v>70112</v>
      </c>
      <c r="D8" s="70">
        <v>130000010000</v>
      </c>
      <c r="E8" s="54">
        <v>23540000</v>
      </c>
      <c r="F8" s="71">
        <v>2101</v>
      </c>
      <c r="G8" s="56">
        <v>150000</v>
      </c>
      <c r="H8" s="56">
        <v>150000</v>
      </c>
    </row>
    <row r="9" spans="1:9" ht="14.25" customHeight="1">
      <c r="A9" s="72">
        <v>22020203</v>
      </c>
      <c r="B9" s="36" t="s">
        <v>625</v>
      </c>
      <c r="C9" s="47">
        <v>70112</v>
      </c>
      <c r="D9" s="73">
        <v>130000010000</v>
      </c>
      <c r="E9" s="47">
        <v>23540000</v>
      </c>
      <c r="F9" s="74">
        <v>2101</v>
      </c>
      <c r="G9" s="37">
        <v>12000</v>
      </c>
      <c r="H9" s="37">
        <v>12000</v>
      </c>
    </row>
    <row r="10" spans="1:9" ht="14.25" customHeight="1">
      <c r="A10" s="72">
        <v>22020301</v>
      </c>
      <c r="B10" s="36" t="s">
        <v>627</v>
      </c>
      <c r="C10" s="47">
        <v>70112</v>
      </c>
      <c r="D10" s="73">
        <v>130000010000</v>
      </c>
      <c r="E10" s="47">
        <v>23540000</v>
      </c>
      <c r="F10" s="74">
        <v>2101</v>
      </c>
      <c r="G10" s="37">
        <v>50000</v>
      </c>
      <c r="H10" s="37">
        <v>50000</v>
      </c>
    </row>
    <row r="11" spans="1:9" ht="14.25" customHeight="1">
      <c r="A11" s="72">
        <v>22020401</v>
      </c>
      <c r="B11" s="36" t="s">
        <v>630</v>
      </c>
      <c r="C11" s="47">
        <v>70112</v>
      </c>
      <c r="D11" s="73">
        <v>130000010000</v>
      </c>
      <c r="E11" s="47">
        <v>23540000</v>
      </c>
      <c r="F11" s="74">
        <v>2101</v>
      </c>
      <c r="G11" s="37">
        <v>38000</v>
      </c>
      <c r="H11" s="37">
        <v>38000</v>
      </c>
    </row>
    <row r="12" spans="1:9" ht="28.5" customHeight="1">
      <c r="A12" s="75">
        <v>22020801</v>
      </c>
      <c r="B12" s="59" t="s">
        <v>949</v>
      </c>
      <c r="C12" s="51">
        <v>70112</v>
      </c>
      <c r="D12" s="76">
        <v>130000010000</v>
      </c>
      <c r="E12" s="51">
        <v>23540000</v>
      </c>
      <c r="F12" s="77">
        <v>2101</v>
      </c>
      <c r="G12" s="86" t="s">
        <v>950</v>
      </c>
      <c r="H12" s="86" t="s">
        <v>950</v>
      </c>
    </row>
    <row r="13" spans="1:9" ht="28.5" customHeight="1">
      <c r="A13" s="113" t="s">
        <v>951</v>
      </c>
      <c r="B13" s="113"/>
      <c r="C13" s="113"/>
      <c r="D13" s="113"/>
      <c r="E13" s="113"/>
      <c r="F13" s="113"/>
      <c r="G13" s="113"/>
      <c r="H13" s="113"/>
      <c r="I13" s="113"/>
    </row>
    <row r="14" spans="1:9" ht="36.75" customHeight="1">
      <c r="A14" s="62" t="s">
        <v>221</v>
      </c>
      <c r="B14" s="23" t="s">
        <v>222</v>
      </c>
      <c r="C14" s="61" t="s">
        <v>614</v>
      </c>
      <c r="D14" s="62" t="s">
        <v>615</v>
      </c>
      <c r="E14" s="61" t="s">
        <v>616</v>
      </c>
      <c r="F14" s="61" t="s">
        <v>617</v>
      </c>
      <c r="G14" s="24" t="s">
        <v>618</v>
      </c>
      <c r="H14" s="24" t="s">
        <v>619</v>
      </c>
    </row>
    <row r="15" spans="1:9" ht="14.25" customHeight="1">
      <c r="A15" s="69">
        <v>22020101</v>
      </c>
      <c r="B15" s="55" t="s">
        <v>646</v>
      </c>
      <c r="C15" s="54">
        <v>70112</v>
      </c>
      <c r="D15" s="70">
        <v>130000010000</v>
      </c>
      <c r="E15" s="54">
        <v>23540000</v>
      </c>
      <c r="F15" s="71">
        <v>2101</v>
      </c>
      <c r="G15" s="56">
        <v>1200000</v>
      </c>
      <c r="H15" s="56">
        <v>1200000</v>
      </c>
    </row>
    <row r="16" spans="1:9" ht="14.25" customHeight="1">
      <c r="A16" s="72">
        <v>22020301</v>
      </c>
      <c r="B16" s="36" t="s">
        <v>627</v>
      </c>
      <c r="C16" s="47">
        <v>70112</v>
      </c>
      <c r="D16" s="73">
        <v>130000010000</v>
      </c>
      <c r="E16" s="47">
        <v>23540000</v>
      </c>
      <c r="F16" s="74">
        <v>2101</v>
      </c>
      <c r="G16" s="37">
        <v>23620000</v>
      </c>
      <c r="H16" s="37">
        <v>23620000</v>
      </c>
    </row>
    <row r="17" spans="1:8" ht="14.25" customHeight="1">
      <c r="A17" s="72">
        <v>22020305</v>
      </c>
      <c r="B17" s="36" t="s">
        <v>738</v>
      </c>
      <c r="C17" s="47">
        <v>70112</v>
      </c>
      <c r="D17" s="73">
        <v>130000010000</v>
      </c>
      <c r="E17" s="47">
        <v>23540000</v>
      </c>
      <c r="F17" s="74">
        <v>2101</v>
      </c>
      <c r="G17" s="37">
        <v>30000</v>
      </c>
      <c r="H17" s="37">
        <v>30000</v>
      </c>
    </row>
    <row r="18" spans="1:8" ht="14.25" customHeight="1">
      <c r="A18" s="72">
        <v>22020401</v>
      </c>
      <c r="B18" s="36" t="s">
        <v>630</v>
      </c>
      <c r="C18" s="47">
        <v>70112</v>
      </c>
      <c r="D18" s="73">
        <v>130000010000</v>
      </c>
      <c r="E18" s="47">
        <v>23540000</v>
      </c>
      <c r="F18" s="74">
        <v>2101</v>
      </c>
      <c r="G18" s="37">
        <v>400000</v>
      </c>
      <c r="H18" s="37">
        <v>400000</v>
      </c>
    </row>
    <row r="19" spans="1:8" ht="14.25" customHeight="1">
      <c r="A19" s="72">
        <v>22020605</v>
      </c>
      <c r="B19" s="36" t="s">
        <v>750</v>
      </c>
      <c r="C19" s="47">
        <v>70112</v>
      </c>
      <c r="D19" s="73">
        <v>130000010000</v>
      </c>
      <c r="E19" s="47">
        <v>23540000</v>
      </c>
      <c r="F19" s="74">
        <v>2101</v>
      </c>
      <c r="G19" s="37">
        <v>50000</v>
      </c>
      <c r="H19" s="37">
        <v>50000</v>
      </c>
    </row>
    <row r="20" spans="1:8" ht="14.25" customHeight="1">
      <c r="A20" s="72">
        <v>22020801</v>
      </c>
      <c r="B20" s="36" t="s">
        <v>647</v>
      </c>
      <c r="C20" s="47">
        <v>70112</v>
      </c>
      <c r="D20" s="73">
        <v>130000010000</v>
      </c>
      <c r="E20" s="47">
        <v>23540000</v>
      </c>
      <c r="F20" s="74">
        <v>2101</v>
      </c>
      <c r="G20" s="37">
        <v>300000</v>
      </c>
      <c r="H20" s="37">
        <v>300000</v>
      </c>
    </row>
    <row r="21" spans="1:8" ht="14.25" customHeight="1">
      <c r="A21" s="72">
        <v>22020901</v>
      </c>
      <c r="B21" s="36" t="s">
        <v>648</v>
      </c>
      <c r="C21" s="47">
        <v>70112</v>
      </c>
      <c r="D21" s="73">
        <v>130000010000</v>
      </c>
      <c r="E21" s="47">
        <v>23540000</v>
      </c>
      <c r="F21" s="74">
        <v>2101</v>
      </c>
      <c r="G21" s="37">
        <v>20000</v>
      </c>
      <c r="H21" s="37">
        <v>20000</v>
      </c>
    </row>
    <row r="22" spans="1:8" ht="14.25" customHeight="1">
      <c r="A22" s="72">
        <v>22021004</v>
      </c>
      <c r="B22" s="36" t="s">
        <v>637</v>
      </c>
      <c r="C22" s="47">
        <v>70112</v>
      </c>
      <c r="D22" s="73">
        <v>130000010000</v>
      </c>
      <c r="E22" s="47">
        <v>23540000</v>
      </c>
      <c r="F22" s="74">
        <v>2101</v>
      </c>
      <c r="G22" s="37">
        <v>200000</v>
      </c>
      <c r="H22" s="37">
        <v>200000</v>
      </c>
    </row>
    <row r="23" spans="1:8" ht="14.25" customHeight="1">
      <c r="A23" s="50"/>
      <c r="B23" s="42" t="s">
        <v>640</v>
      </c>
      <c r="C23" s="50"/>
      <c r="D23" s="50"/>
      <c r="E23" s="50"/>
      <c r="F23" s="50"/>
      <c r="G23" s="43">
        <v>25820000</v>
      </c>
      <c r="H23" s="43">
        <v>25820000</v>
      </c>
    </row>
  </sheetData>
  <mergeCells count="3">
    <mergeCell ref="A1:I1"/>
    <mergeCell ref="A6:I6"/>
    <mergeCell ref="A13:I13"/>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952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70112</v>
      </c>
      <c r="D3" s="70">
        <v>130000010000</v>
      </c>
      <c r="E3" s="54">
        <v>23540000</v>
      </c>
      <c r="F3" s="71">
        <v>2101</v>
      </c>
      <c r="G3" s="56">
        <v>60000</v>
      </c>
      <c r="H3" s="56">
        <v>60000</v>
      </c>
    </row>
    <row r="4" spans="1:9" ht="14.25" customHeight="1">
      <c r="A4" s="72">
        <v>22020301</v>
      </c>
      <c r="B4" s="36" t="s">
        <v>627</v>
      </c>
      <c r="C4" s="47">
        <v>70112</v>
      </c>
      <c r="D4" s="73">
        <v>130000010000</v>
      </c>
      <c r="E4" s="47">
        <v>23540000</v>
      </c>
      <c r="F4" s="74">
        <v>2101</v>
      </c>
      <c r="G4" s="37">
        <v>90000</v>
      </c>
      <c r="H4" s="37">
        <v>90000</v>
      </c>
    </row>
    <row r="5" spans="1:9" ht="28.5" customHeight="1">
      <c r="A5" s="75">
        <v>22020406</v>
      </c>
      <c r="B5" s="59" t="s">
        <v>946</v>
      </c>
      <c r="C5" s="51">
        <v>70112</v>
      </c>
      <c r="D5" s="76">
        <v>130000010000</v>
      </c>
      <c r="E5" s="51">
        <v>23540000</v>
      </c>
      <c r="F5" s="77">
        <v>2101</v>
      </c>
      <c r="G5" s="86" t="s">
        <v>947</v>
      </c>
      <c r="H5" s="86" t="s">
        <v>947</v>
      </c>
    </row>
    <row r="6" spans="1:9" ht="28.5" customHeight="1">
      <c r="A6" s="113" t="s">
        <v>953</v>
      </c>
      <c r="B6" s="113"/>
      <c r="C6" s="113"/>
      <c r="D6" s="113"/>
      <c r="E6" s="113"/>
      <c r="F6" s="113"/>
      <c r="G6" s="113"/>
      <c r="H6" s="113"/>
      <c r="I6" s="113"/>
    </row>
    <row r="7" spans="1:9" ht="36.75" customHeight="1">
      <c r="A7" s="62" t="s">
        <v>221</v>
      </c>
      <c r="B7" s="23" t="s">
        <v>222</v>
      </c>
      <c r="C7" s="61" t="s">
        <v>614</v>
      </c>
      <c r="D7" s="62" t="s">
        <v>615</v>
      </c>
      <c r="E7" s="61" t="s">
        <v>616</v>
      </c>
      <c r="F7" s="61" t="s">
        <v>617</v>
      </c>
      <c r="G7" s="24" t="s">
        <v>618</v>
      </c>
      <c r="H7" s="24" t="s">
        <v>619</v>
      </c>
    </row>
    <row r="8" spans="1:9" ht="14.75" customHeight="1">
      <c r="A8" s="69">
        <v>21010101</v>
      </c>
      <c r="B8" s="28" t="s">
        <v>620</v>
      </c>
      <c r="C8" s="54">
        <v>70131</v>
      </c>
      <c r="D8" s="70">
        <v>130000010105</v>
      </c>
      <c r="E8" s="54">
        <v>23540000</v>
      </c>
      <c r="F8" s="71">
        <v>2101</v>
      </c>
      <c r="G8" s="29">
        <v>102113580</v>
      </c>
      <c r="H8" s="29">
        <v>90366000</v>
      </c>
    </row>
    <row r="9" spans="1:9" ht="14.25" customHeight="1">
      <c r="A9" s="72">
        <v>22020102</v>
      </c>
      <c r="B9" s="36" t="s">
        <v>622</v>
      </c>
      <c r="C9" s="47">
        <v>70112</v>
      </c>
      <c r="D9" s="73">
        <v>130000010000</v>
      </c>
      <c r="E9" s="47">
        <v>23540000</v>
      </c>
      <c r="F9" s="74">
        <v>2101</v>
      </c>
      <c r="G9" s="37">
        <v>450000</v>
      </c>
      <c r="H9" s="37">
        <v>450000</v>
      </c>
    </row>
    <row r="10" spans="1:9" ht="14.25" customHeight="1">
      <c r="A10" s="72">
        <v>22020301</v>
      </c>
      <c r="B10" s="36" t="s">
        <v>627</v>
      </c>
      <c r="C10" s="47">
        <v>70112</v>
      </c>
      <c r="D10" s="73">
        <v>130000010000</v>
      </c>
      <c r="E10" s="47">
        <v>23540000</v>
      </c>
      <c r="F10" s="74">
        <v>2101</v>
      </c>
      <c r="G10" s="37">
        <v>500000</v>
      </c>
      <c r="H10" s="37">
        <v>500000</v>
      </c>
    </row>
    <row r="11" spans="1:9" ht="14.25" customHeight="1">
      <c r="A11" s="72">
        <v>22020305</v>
      </c>
      <c r="B11" s="36" t="s">
        <v>808</v>
      </c>
      <c r="C11" s="47">
        <v>70112</v>
      </c>
      <c r="D11" s="73">
        <v>130000010000</v>
      </c>
      <c r="E11" s="47">
        <v>23540000</v>
      </c>
      <c r="F11" s="74">
        <v>2101</v>
      </c>
      <c r="G11" s="37">
        <v>15000000</v>
      </c>
      <c r="H11" s="37">
        <v>3000000</v>
      </c>
    </row>
    <row r="12" spans="1:9" ht="14.25" customHeight="1">
      <c r="A12" s="72">
        <v>22020306</v>
      </c>
      <c r="B12" s="36" t="s">
        <v>954</v>
      </c>
      <c r="C12" s="47">
        <v>70112</v>
      </c>
      <c r="D12" s="73">
        <v>130000010000</v>
      </c>
      <c r="E12" s="47">
        <v>23540000</v>
      </c>
      <c r="F12" s="74">
        <v>2101</v>
      </c>
      <c r="G12" s="37">
        <v>105000</v>
      </c>
      <c r="H12" s="37">
        <v>105000</v>
      </c>
    </row>
    <row r="13" spans="1:9" ht="14.25" customHeight="1">
      <c r="A13" s="72">
        <v>22020309</v>
      </c>
      <c r="B13" s="36" t="s">
        <v>955</v>
      </c>
      <c r="C13" s="47">
        <v>70112</v>
      </c>
      <c r="D13" s="73">
        <v>130000010000</v>
      </c>
      <c r="E13" s="47">
        <v>23540000</v>
      </c>
      <c r="F13" s="74">
        <v>2101</v>
      </c>
      <c r="G13" s="37">
        <v>1805000</v>
      </c>
      <c r="H13" s="37">
        <v>1805000</v>
      </c>
    </row>
    <row r="14" spans="1:9" ht="14.25" customHeight="1">
      <c r="A14" s="72">
        <v>22020310</v>
      </c>
      <c r="B14" s="36" t="s">
        <v>826</v>
      </c>
      <c r="C14" s="47">
        <v>70112</v>
      </c>
      <c r="D14" s="73">
        <v>130000010000</v>
      </c>
      <c r="E14" s="47">
        <v>23540000</v>
      </c>
      <c r="F14" s="74">
        <v>2101</v>
      </c>
      <c r="G14" s="37">
        <v>1500000</v>
      </c>
      <c r="H14" s="37">
        <v>1500000</v>
      </c>
    </row>
    <row r="15" spans="1:9" ht="14.25" customHeight="1">
      <c r="A15" s="72">
        <v>22020312</v>
      </c>
      <c r="B15" s="36" t="s">
        <v>956</v>
      </c>
      <c r="C15" s="47">
        <v>70112</v>
      </c>
      <c r="D15" s="73">
        <v>130000010000</v>
      </c>
      <c r="E15" s="47">
        <v>23540000</v>
      </c>
      <c r="F15" s="74">
        <v>2101</v>
      </c>
      <c r="G15" s="37">
        <v>50000</v>
      </c>
      <c r="H15" s="37">
        <v>50000</v>
      </c>
    </row>
    <row r="16" spans="1:9" ht="14.25" customHeight="1">
      <c r="A16" s="72">
        <v>22020401</v>
      </c>
      <c r="B16" s="36" t="s">
        <v>809</v>
      </c>
      <c r="C16" s="47">
        <v>70112</v>
      </c>
      <c r="D16" s="73">
        <v>130000010000</v>
      </c>
      <c r="E16" s="47">
        <v>23540000</v>
      </c>
      <c r="F16" s="74">
        <v>2101</v>
      </c>
      <c r="G16" s="37">
        <v>150000</v>
      </c>
      <c r="H16" s="37">
        <v>150000</v>
      </c>
    </row>
    <row r="17" spans="1:8" ht="14.25" customHeight="1">
      <c r="A17" s="72">
        <v>22020404</v>
      </c>
      <c r="B17" s="36" t="s">
        <v>707</v>
      </c>
      <c r="C17" s="47">
        <v>70112</v>
      </c>
      <c r="D17" s="73">
        <v>130000010000</v>
      </c>
      <c r="E17" s="47">
        <v>23540000</v>
      </c>
      <c r="F17" s="74">
        <v>2101</v>
      </c>
      <c r="G17" s="37">
        <v>50000</v>
      </c>
      <c r="H17" s="37">
        <v>50000</v>
      </c>
    </row>
    <row r="18" spans="1:8" ht="14.25" customHeight="1">
      <c r="A18" s="72">
        <v>22020405</v>
      </c>
      <c r="B18" s="36" t="s">
        <v>957</v>
      </c>
      <c r="C18" s="47">
        <v>70112</v>
      </c>
      <c r="D18" s="73">
        <v>130000010000</v>
      </c>
      <c r="E18" s="47">
        <v>23540000</v>
      </c>
      <c r="F18" s="74">
        <v>2101</v>
      </c>
      <c r="G18" s="37">
        <v>150000</v>
      </c>
      <c r="H18" s="37">
        <v>150000</v>
      </c>
    </row>
    <row r="19" spans="1:8" ht="14.25" customHeight="1">
      <c r="A19" s="72">
        <v>22020605</v>
      </c>
      <c r="B19" s="36" t="s">
        <v>750</v>
      </c>
      <c r="C19" s="47">
        <v>70112</v>
      </c>
      <c r="D19" s="73">
        <v>130000010000</v>
      </c>
      <c r="E19" s="47">
        <v>23540000</v>
      </c>
      <c r="F19" s="74">
        <v>2101</v>
      </c>
      <c r="G19" s="37">
        <v>25000</v>
      </c>
      <c r="H19" s="37">
        <v>25000</v>
      </c>
    </row>
    <row r="20" spans="1:8" ht="14.25" customHeight="1">
      <c r="A20" s="72">
        <v>22020801</v>
      </c>
      <c r="B20" s="36" t="s">
        <v>647</v>
      </c>
      <c r="C20" s="47">
        <v>70112</v>
      </c>
      <c r="D20" s="73">
        <v>130000010000</v>
      </c>
      <c r="E20" s="47">
        <v>23540000</v>
      </c>
      <c r="F20" s="74">
        <v>2101</v>
      </c>
      <c r="G20" s="37">
        <v>500000</v>
      </c>
      <c r="H20" s="37">
        <v>500000</v>
      </c>
    </row>
    <row r="21" spans="1:8" ht="14.25" customHeight="1">
      <c r="A21" s="72">
        <v>22020803</v>
      </c>
      <c r="B21" s="36" t="s">
        <v>635</v>
      </c>
      <c r="C21" s="47">
        <v>70112</v>
      </c>
      <c r="D21" s="73">
        <v>130000010000</v>
      </c>
      <c r="E21" s="47">
        <v>23540000</v>
      </c>
      <c r="F21" s="74">
        <v>2101</v>
      </c>
      <c r="G21" s="37">
        <v>450000</v>
      </c>
      <c r="H21" s="37">
        <v>450000</v>
      </c>
    </row>
    <row r="22" spans="1:8" ht="14.25" customHeight="1">
      <c r="A22" s="72">
        <v>22020901</v>
      </c>
      <c r="B22" s="36" t="s">
        <v>648</v>
      </c>
      <c r="C22" s="47">
        <v>70112</v>
      </c>
      <c r="D22" s="73">
        <v>130000010000</v>
      </c>
      <c r="E22" s="47">
        <v>23540000</v>
      </c>
      <c r="F22" s="74">
        <v>2101</v>
      </c>
      <c r="G22" s="37">
        <v>20000</v>
      </c>
      <c r="H22" s="37">
        <v>20000</v>
      </c>
    </row>
    <row r="23" spans="1:8" ht="14.25" customHeight="1">
      <c r="A23" s="72">
        <v>22021003</v>
      </c>
      <c r="B23" s="36" t="s">
        <v>636</v>
      </c>
      <c r="C23" s="47">
        <v>70112</v>
      </c>
      <c r="D23" s="73">
        <v>130000010000</v>
      </c>
      <c r="E23" s="47">
        <v>23540000</v>
      </c>
      <c r="F23" s="74">
        <v>2101</v>
      </c>
      <c r="G23" s="37">
        <v>50000</v>
      </c>
      <c r="H23" s="37">
        <v>50000</v>
      </c>
    </row>
    <row r="24" spans="1:8" ht="14.25" customHeight="1">
      <c r="A24" s="72">
        <v>22021004</v>
      </c>
      <c r="B24" s="36" t="s">
        <v>637</v>
      </c>
      <c r="C24" s="47">
        <v>70112</v>
      </c>
      <c r="D24" s="73">
        <v>130000010000</v>
      </c>
      <c r="E24" s="47">
        <v>23540000</v>
      </c>
      <c r="F24" s="74">
        <v>2101</v>
      </c>
      <c r="G24" s="37">
        <v>500000</v>
      </c>
      <c r="H24" s="37">
        <v>500000</v>
      </c>
    </row>
    <row r="25" spans="1:8" ht="14.25" customHeight="1">
      <c r="A25" s="72">
        <v>22021007</v>
      </c>
      <c r="B25" s="36" t="s">
        <v>638</v>
      </c>
      <c r="C25" s="47">
        <v>70112</v>
      </c>
      <c r="D25" s="73">
        <v>130000010000</v>
      </c>
      <c r="E25" s="47">
        <v>23540000</v>
      </c>
      <c r="F25" s="74">
        <v>2101</v>
      </c>
      <c r="G25" s="37">
        <v>80000000</v>
      </c>
      <c r="H25" s="37">
        <v>110000000</v>
      </c>
    </row>
    <row r="26" spans="1:8" ht="14.25" customHeight="1">
      <c r="A26" s="72">
        <v>22021008</v>
      </c>
      <c r="B26" s="36" t="s">
        <v>958</v>
      </c>
      <c r="C26" s="47">
        <v>70112</v>
      </c>
      <c r="D26" s="73">
        <v>130000010000</v>
      </c>
      <c r="E26" s="47">
        <v>23540000</v>
      </c>
      <c r="F26" s="74">
        <v>2101</v>
      </c>
      <c r="G26" s="37">
        <v>3695000</v>
      </c>
      <c r="H26" s="37">
        <v>5695000</v>
      </c>
    </row>
    <row r="27" spans="1:8" ht="14.25" customHeight="1">
      <c r="A27" s="84"/>
      <c r="B27" s="42" t="s">
        <v>640</v>
      </c>
      <c r="C27" s="84"/>
      <c r="D27" s="84"/>
      <c r="E27" s="84"/>
      <c r="F27" s="84"/>
      <c r="G27" s="43">
        <v>105000000</v>
      </c>
      <c r="H27" s="43">
        <v>125000000</v>
      </c>
    </row>
  </sheetData>
  <mergeCells count="2">
    <mergeCell ref="A1:I1"/>
    <mergeCell ref="A6:I6"/>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959</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70160</v>
      </c>
      <c r="D3" s="70">
        <v>130000010000</v>
      </c>
      <c r="E3" s="54">
        <v>23510200</v>
      </c>
      <c r="F3" s="71">
        <v>3101</v>
      </c>
      <c r="G3" s="65" t="s">
        <v>252</v>
      </c>
      <c r="H3" s="56">
        <v>20000000</v>
      </c>
    </row>
    <row r="4" spans="1:9" ht="14.25" customHeight="1">
      <c r="A4" s="72">
        <v>32010405</v>
      </c>
      <c r="B4" s="36" t="s">
        <v>700</v>
      </c>
      <c r="C4" s="47">
        <v>70160</v>
      </c>
      <c r="D4" s="73">
        <v>130000010000</v>
      </c>
      <c r="E4" s="47">
        <v>23510200</v>
      </c>
      <c r="F4" s="74">
        <v>3101</v>
      </c>
      <c r="G4" s="60" t="s">
        <v>252</v>
      </c>
      <c r="H4" s="37">
        <v>20000000</v>
      </c>
    </row>
    <row r="5" spans="1:9" ht="14.25" customHeight="1">
      <c r="A5" s="72">
        <v>32010501</v>
      </c>
      <c r="B5" s="36" t="s">
        <v>701</v>
      </c>
      <c r="C5" s="47">
        <v>70160</v>
      </c>
      <c r="D5" s="73">
        <v>130000010000</v>
      </c>
      <c r="E5" s="47">
        <v>23510200</v>
      </c>
      <c r="F5" s="74">
        <v>3101</v>
      </c>
      <c r="G5" s="37">
        <v>16000000</v>
      </c>
      <c r="H5" s="60" t="s">
        <v>252</v>
      </c>
    </row>
    <row r="6" spans="1:9" ht="14.25" customHeight="1">
      <c r="A6" s="72">
        <v>32010502</v>
      </c>
      <c r="B6" s="36" t="s">
        <v>960</v>
      </c>
      <c r="C6" s="47">
        <v>70160</v>
      </c>
      <c r="D6" s="73">
        <v>130000010000</v>
      </c>
      <c r="E6" s="47">
        <v>23510200</v>
      </c>
      <c r="F6" s="74">
        <v>3101</v>
      </c>
      <c r="G6" s="37">
        <v>10000000</v>
      </c>
      <c r="H6" s="60" t="s">
        <v>252</v>
      </c>
    </row>
    <row r="7" spans="1:9" ht="14.25" customHeight="1">
      <c r="A7" s="72">
        <v>32010505</v>
      </c>
      <c r="B7" s="36" t="s">
        <v>774</v>
      </c>
      <c r="C7" s="47">
        <v>70160</v>
      </c>
      <c r="D7" s="73">
        <v>130000010000</v>
      </c>
      <c r="E7" s="47">
        <v>23510200</v>
      </c>
      <c r="F7" s="74">
        <v>3101</v>
      </c>
      <c r="G7" s="37">
        <v>5250000</v>
      </c>
      <c r="H7" s="60" t="s">
        <v>252</v>
      </c>
    </row>
    <row r="8" spans="1:9" ht="14.25" customHeight="1">
      <c r="A8" s="72">
        <v>32010601</v>
      </c>
      <c r="B8" s="36" t="s">
        <v>715</v>
      </c>
      <c r="C8" s="47">
        <v>70160</v>
      </c>
      <c r="D8" s="73">
        <v>130000010000</v>
      </c>
      <c r="E8" s="47">
        <v>23510200</v>
      </c>
      <c r="F8" s="74">
        <v>3101</v>
      </c>
      <c r="G8" s="60" t="s">
        <v>252</v>
      </c>
      <c r="H8" s="37">
        <v>14000000</v>
      </c>
    </row>
    <row r="9" spans="1:9" ht="14.25" customHeight="1">
      <c r="A9" s="72">
        <v>32010603</v>
      </c>
      <c r="B9" s="36" t="s">
        <v>819</v>
      </c>
      <c r="C9" s="47">
        <v>70160</v>
      </c>
      <c r="D9" s="73">
        <v>130000010000</v>
      </c>
      <c r="E9" s="47">
        <v>23510200</v>
      </c>
      <c r="F9" s="74">
        <v>3101</v>
      </c>
      <c r="G9" s="37">
        <v>6000000</v>
      </c>
      <c r="H9" s="33"/>
    </row>
    <row r="10" spans="1:9" ht="14.25" customHeight="1">
      <c r="A10" s="72">
        <v>32010604</v>
      </c>
      <c r="B10" s="36" t="s">
        <v>961</v>
      </c>
      <c r="C10" s="47">
        <v>70160</v>
      </c>
      <c r="D10" s="73">
        <v>130000010000</v>
      </c>
      <c r="E10" s="47">
        <v>23510200</v>
      </c>
      <c r="F10" s="74">
        <v>3101</v>
      </c>
      <c r="G10" s="37">
        <v>2000000</v>
      </c>
      <c r="H10" s="60" t="s">
        <v>252</v>
      </c>
    </row>
    <row r="11" spans="1:9" ht="14.25" customHeight="1">
      <c r="A11" s="72">
        <v>32010606</v>
      </c>
      <c r="B11" s="36" t="s">
        <v>962</v>
      </c>
      <c r="C11" s="47">
        <v>70160</v>
      </c>
      <c r="D11" s="73">
        <v>130000010000</v>
      </c>
      <c r="E11" s="47">
        <v>23510200</v>
      </c>
      <c r="F11" s="74">
        <v>3101</v>
      </c>
      <c r="G11" s="37">
        <v>10000000</v>
      </c>
      <c r="H11" s="60" t="s">
        <v>252</v>
      </c>
    </row>
    <row r="12" spans="1:9" ht="14.25" customHeight="1">
      <c r="A12" s="72">
        <v>32010610</v>
      </c>
      <c r="B12" s="36" t="s">
        <v>963</v>
      </c>
      <c r="C12" s="47">
        <v>70160</v>
      </c>
      <c r="D12" s="73">
        <v>130000010000</v>
      </c>
      <c r="E12" s="47">
        <v>23510200</v>
      </c>
      <c r="F12" s="74">
        <v>3101</v>
      </c>
      <c r="G12" s="37">
        <v>4000000</v>
      </c>
      <c r="H12" s="60" t="s">
        <v>252</v>
      </c>
    </row>
    <row r="13" spans="1:9" ht="14.25" customHeight="1">
      <c r="A13" s="72">
        <v>32010614</v>
      </c>
      <c r="B13" s="36" t="s">
        <v>964</v>
      </c>
      <c r="C13" s="47">
        <v>70160</v>
      </c>
      <c r="D13" s="73">
        <v>130000010000</v>
      </c>
      <c r="E13" s="47">
        <v>23510200</v>
      </c>
      <c r="F13" s="74">
        <v>3101</v>
      </c>
      <c r="G13" s="37">
        <v>9750000</v>
      </c>
      <c r="H13" s="33"/>
    </row>
    <row r="14" spans="1:9" ht="14.25" customHeight="1">
      <c r="A14" s="72">
        <v>32030109</v>
      </c>
      <c r="B14" s="36" t="s">
        <v>741</v>
      </c>
      <c r="C14" s="47">
        <v>70160</v>
      </c>
      <c r="D14" s="73">
        <v>130000010000</v>
      </c>
      <c r="E14" s="47">
        <v>23510200</v>
      </c>
      <c r="F14" s="74">
        <v>3101</v>
      </c>
      <c r="G14" s="37">
        <v>10000000</v>
      </c>
      <c r="H14" s="37">
        <v>5000000</v>
      </c>
    </row>
    <row r="15" spans="1:9" ht="14.25" customHeight="1">
      <c r="A15" s="72">
        <v>32030111</v>
      </c>
      <c r="B15" s="36" t="s">
        <v>690</v>
      </c>
      <c r="C15" s="47">
        <v>70160</v>
      </c>
      <c r="D15" s="73">
        <v>130000010000</v>
      </c>
      <c r="E15" s="47">
        <v>23510200</v>
      </c>
      <c r="F15" s="74">
        <v>3101</v>
      </c>
      <c r="G15" s="37">
        <v>10000000</v>
      </c>
      <c r="H15" s="37">
        <v>5000000</v>
      </c>
    </row>
    <row r="16" spans="1:9" ht="14.25" customHeight="1">
      <c r="A16" s="72">
        <v>32030112</v>
      </c>
      <c r="B16" s="36" t="s">
        <v>965</v>
      </c>
      <c r="C16" s="47">
        <v>70160</v>
      </c>
      <c r="D16" s="73">
        <v>130000010000</v>
      </c>
      <c r="E16" s="47">
        <v>23510200</v>
      </c>
      <c r="F16" s="74">
        <v>3101</v>
      </c>
      <c r="G16" s="60" t="s">
        <v>252</v>
      </c>
      <c r="H16" s="37">
        <v>20000000</v>
      </c>
    </row>
    <row r="17" spans="1:8" ht="14.25" customHeight="1">
      <c r="A17" s="50"/>
      <c r="B17" s="42" t="s">
        <v>612</v>
      </c>
      <c r="C17" s="50"/>
      <c r="D17" s="50"/>
      <c r="E17" s="50"/>
      <c r="F17" s="50"/>
      <c r="G17" s="43">
        <v>83000000</v>
      </c>
      <c r="H17" s="43">
        <v>84000000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2.25" customHeight="1">
      <c r="A1" s="157" t="s">
        <v>966</v>
      </c>
      <c r="B1" s="157"/>
      <c r="C1" s="157"/>
      <c r="D1" s="157"/>
      <c r="E1" s="157"/>
      <c r="F1" s="157"/>
      <c r="G1" s="157"/>
      <c r="H1" s="157"/>
      <c r="I1" s="157"/>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125875220</v>
      </c>
      <c r="H3" s="29">
        <v>111394000</v>
      </c>
    </row>
    <row r="4" spans="1:9" ht="14.25" customHeight="1">
      <c r="A4" s="72">
        <v>22020101</v>
      </c>
      <c r="B4" s="36" t="s">
        <v>646</v>
      </c>
      <c r="C4" s="47">
        <v>70411</v>
      </c>
      <c r="D4" s="73">
        <v>120000010000</v>
      </c>
      <c r="E4" s="47">
        <v>23510200</v>
      </c>
      <c r="F4" s="74">
        <v>2101</v>
      </c>
      <c r="G4" s="37">
        <v>2000000</v>
      </c>
      <c r="H4" s="37">
        <v>2000000</v>
      </c>
    </row>
    <row r="5" spans="1:9" ht="14.25" customHeight="1">
      <c r="A5" s="72">
        <v>22020102</v>
      </c>
      <c r="B5" s="36" t="s">
        <v>622</v>
      </c>
      <c r="C5" s="47">
        <v>70411</v>
      </c>
      <c r="D5" s="73">
        <v>120000010000</v>
      </c>
      <c r="E5" s="47">
        <v>23510200</v>
      </c>
      <c r="F5" s="74">
        <v>2101</v>
      </c>
      <c r="G5" s="37">
        <v>4000000</v>
      </c>
      <c r="H5" s="37">
        <v>7250000</v>
      </c>
    </row>
    <row r="6" spans="1:9" ht="14.25" customHeight="1">
      <c r="A6" s="72">
        <v>22020301</v>
      </c>
      <c r="B6" s="36" t="s">
        <v>627</v>
      </c>
      <c r="C6" s="47">
        <v>70411</v>
      </c>
      <c r="D6" s="73">
        <v>120000010000</v>
      </c>
      <c r="E6" s="47">
        <v>23510200</v>
      </c>
      <c r="F6" s="74">
        <v>2101</v>
      </c>
      <c r="G6" s="37">
        <v>7100000</v>
      </c>
      <c r="H6" s="37">
        <v>6700000</v>
      </c>
    </row>
    <row r="7" spans="1:9" ht="14.25" customHeight="1">
      <c r="A7" s="72">
        <v>22020305</v>
      </c>
      <c r="B7" s="36" t="s">
        <v>738</v>
      </c>
      <c r="C7" s="47">
        <v>70411</v>
      </c>
      <c r="D7" s="73">
        <v>120000010000</v>
      </c>
      <c r="E7" s="47">
        <v>23510200</v>
      </c>
      <c r="F7" s="74">
        <v>2101</v>
      </c>
      <c r="G7" s="37">
        <v>2000000</v>
      </c>
      <c r="H7" s="37">
        <v>3000000</v>
      </c>
    </row>
    <row r="8" spans="1:9" ht="14.25" customHeight="1">
      <c r="A8" s="72">
        <v>22020401</v>
      </c>
      <c r="B8" s="36" t="s">
        <v>630</v>
      </c>
      <c r="C8" s="47">
        <v>70411</v>
      </c>
      <c r="D8" s="73">
        <v>120000010000</v>
      </c>
      <c r="E8" s="47">
        <v>23510200</v>
      </c>
      <c r="F8" s="74">
        <v>2101</v>
      </c>
      <c r="G8" s="37">
        <v>1000000</v>
      </c>
      <c r="H8" s="37">
        <v>3500000</v>
      </c>
    </row>
    <row r="9" spans="1:9" ht="14.25" customHeight="1">
      <c r="A9" s="72">
        <v>22020403</v>
      </c>
      <c r="B9" s="36" t="s">
        <v>631</v>
      </c>
      <c r="C9" s="47">
        <v>70411</v>
      </c>
      <c r="D9" s="73">
        <v>120000010000</v>
      </c>
      <c r="E9" s="47">
        <v>23510200</v>
      </c>
      <c r="F9" s="74">
        <v>2101</v>
      </c>
      <c r="G9" s="37">
        <v>500000</v>
      </c>
      <c r="H9" s="37">
        <v>200000</v>
      </c>
    </row>
    <row r="10" spans="1:9" ht="14.25" customHeight="1">
      <c r="A10" s="72">
        <v>22020405</v>
      </c>
      <c r="B10" s="36" t="s">
        <v>632</v>
      </c>
      <c r="C10" s="47">
        <v>70411</v>
      </c>
      <c r="D10" s="73">
        <v>120000010000</v>
      </c>
      <c r="E10" s="47">
        <v>23510200</v>
      </c>
      <c r="F10" s="74">
        <v>2101</v>
      </c>
      <c r="G10" s="37">
        <v>300000</v>
      </c>
      <c r="H10" s="37">
        <v>200000</v>
      </c>
    </row>
    <row r="11" spans="1:9" ht="14.25" customHeight="1">
      <c r="A11" s="72">
        <v>22020406</v>
      </c>
      <c r="B11" s="36" t="s">
        <v>633</v>
      </c>
      <c r="C11" s="47">
        <v>70411</v>
      </c>
      <c r="D11" s="73">
        <v>120000010000</v>
      </c>
      <c r="E11" s="47">
        <v>23510200</v>
      </c>
      <c r="F11" s="74">
        <v>2101</v>
      </c>
      <c r="G11" s="37">
        <v>300000</v>
      </c>
      <c r="H11" s="37">
        <v>3600000</v>
      </c>
    </row>
    <row r="12" spans="1:9" ht="14.25" customHeight="1">
      <c r="A12" s="72">
        <v>22020501</v>
      </c>
      <c r="B12" s="36" t="s">
        <v>676</v>
      </c>
      <c r="C12" s="47">
        <v>70411</v>
      </c>
      <c r="D12" s="73">
        <v>120000010000</v>
      </c>
      <c r="E12" s="47">
        <v>23510200</v>
      </c>
      <c r="F12" s="74">
        <v>2101</v>
      </c>
      <c r="G12" s="37">
        <v>1000000</v>
      </c>
      <c r="H12" s="37">
        <v>2450000</v>
      </c>
    </row>
    <row r="13" spans="1:9" ht="14.25" customHeight="1">
      <c r="A13" s="72">
        <v>22020801</v>
      </c>
      <c r="B13" s="36" t="s">
        <v>647</v>
      </c>
      <c r="C13" s="47">
        <v>70411</v>
      </c>
      <c r="D13" s="73">
        <v>120000010000</v>
      </c>
      <c r="E13" s="47">
        <v>23510200</v>
      </c>
      <c r="F13" s="74">
        <v>2101</v>
      </c>
      <c r="G13" s="37">
        <v>1000000</v>
      </c>
      <c r="H13" s="37">
        <v>1200000</v>
      </c>
    </row>
    <row r="14" spans="1:9" ht="14.25" customHeight="1">
      <c r="A14" s="72">
        <v>22020803</v>
      </c>
      <c r="B14" s="36" t="s">
        <v>635</v>
      </c>
      <c r="C14" s="47">
        <v>70411</v>
      </c>
      <c r="D14" s="73">
        <v>120000010000</v>
      </c>
      <c r="E14" s="47">
        <v>23510200</v>
      </c>
      <c r="F14" s="74">
        <v>2101</v>
      </c>
      <c r="G14" s="37">
        <v>500000</v>
      </c>
      <c r="H14" s="37">
        <v>1000000</v>
      </c>
    </row>
    <row r="15" spans="1:9" ht="14.25" customHeight="1">
      <c r="A15" s="72">
        <v>22020901</v>
      </c>
      <c r="B15" s="36" t="s">
        <v>648</v>
      </c>
      <c r="C15" s="47">
        <v>70411</v>
      </c>
      <c r="D15" s="73">
        <v>120000010000</v>
      </c>
      <c r="E15" s="47">
        <v>23510200</v>
      </c>
      <c r="F15" s="74">
        <v>2101</v>
      </c>
      <c r="G15" s="37">
        <v>500000</v>
      </c>
      <c r="H15" s="37">
        <v>100000</v>
      </c>
    </row>
    <row r="16" spans="1:9" ht="14.25" customHeight="1">
      <c r="A16" s="72">
        <v>22021003</v>
      </c>
      <c r="B16" s="36" t="s">
        <v>636</v>
      </c>
      <c r="C16" s="47">
        <v>70411</v>
      </c>
      <c r="D16" s="73">
        <v>120000010000</v>
      </c>
      <c r="E16" s="47">
        <v>23510200</v>
      </c>
      <c r="F16" s="74">
        <v>2101</v>
      </c>
      <c r="G16" s="37">
        <v>1000000</v>
      </c>
      <c r="H16" s="37">
        <v>3000000</v>
      </c>
    </row>
    <row r="17" spans="1:9" ht="14.25" customHeight="1">
      <c r="A17" s="72">
        <v>22021004</v>
      </c>
      <c r="B17" s="36" t="s">
        <v>637</v>
      </c>
      <c r="C17" s="47">
        <v>70411</v>
      </c>
      <c r="D17" s="73">
        <v>120000010000</v>
      </c>
      <c r="E17" s="47">
        <v>23510200</v>
      </c>
      <c r="F17" s="74">
        <v>2101</v>
      </c>
      <c r="G17" s="37">
        <v>2400000</v>
      </c>
      <c r="H17" s="37">
        <v>1400000</v>
      </c>
    </row>
    <row r="18" spans="1:9" ht="14.25" customHeight="1">
      <c r="A18" s="146">
        <v>22021021</v>
      </c>
      <c r="B18" s="36" t="s">
        <v>967</v>
      </c>
      <c r="C18" s="47">
        <v>70411</v>
      </c>
      <c r="D18" s="73">
        <v>120000010000</v>
      </c>
      <c r="E18" s="47">
        <v>23510200</v>
      </c>
      <c r="F18" s="74">
        <v>2101</v>
      </c>
      <c r="G18" s="37">
        <v>20000000</v>
      </c>
      <c r="H18" s="37">
        <v>18000000</v>
      </c>
    </row>
    <row r="19" spans="1:9" ht="3.5" customHeight="1">
      <c r="A19" s="146"/>
      <c r="B19" s="147" t="s">
        <v>640</v>
      </c>
      <c r="C19" s="149"/>
      <c r="D19" s="149"/>
      <c r="E19" s="149"/>
      <c r="F19" s="149"/>
      <c r="G19" s="153">
        <v>43600000</v>
      </c>
      <c r="H19" s="151">
        <v>53600000</v>
      </c>
    </row>
    <row r="20" spans="1:9" ht="10.75" customHeight="1">
      <c r="A20" s="84"/>
      <c r="B20" s="148"/>
      <c r="C20" s="150"/>
      <c r="D20" s="150"/>
      <c r="E20" s="150"/>
      <c r="F20" s="150"/>
      <c r="G20" s="154"/>
      <c r="H20" s="152"/>
    </row>
    <row r="21" spans="1:9" ht="21.5" customHeight="1">
      <c r="A21" s="157" t="s">
        <v>968</v>
      </c>
      <c r="B21" s="157"/>
      <c r="C21" s="157"/>
      <c r="D21" s="157"/>
      <c r="E21" s="157"/>
      <c r="F21" s="157"/>
      <c r="G21" s="157"/>
      <c r="H21" s="157"/>
      <c r="I21" s="157"/>
    </row>
    <row r="22" spans="1:9" ht="36.75" customHeight="1">
      <c r="A22" s="62" t="s">
        <v>221</v>
      </c>
      <c r="B22" s="23" t="s">
        <v>222</v>
      </c>
      <c r="C22" s="61" t="s">
        <v>614</v>
      </c>
      <c r="D22" s="62" t="s">
        <v>615</v>
      </c>
      <c r="E22" s="61" t="s">
        <v>616</v>
      </c>
      <c r="F22" s="61" t="s">
        <v>617</v>
      </c>
      <c r="G22" s="24" t="s">
        <v>618</v>
      </c>
      <c r="H22" s="24" t="s">
        <v>619</v>
      </c>
    </row>
    <row r="23" spans="1:9" ht="14.25" customHeight="1">
      <c r="A23" s="69">
        <v>32010101</v>
      </c>
      <c r="B23" s="55" t="s">
        <v>745</v>
      </c>
      <c r="C23" s="54">
        <v>70411</v>
      </c>
      <c r="D23" s="70">
        <v>120000010000</v>
      </c>
      <c r="E23" s="54">
        <v>23510200</v>
      </c>
      <c r="F23" s="71">
        <v>3101</v>
      </c>
      <c r="G23" s="56">
        <v>15000000</v>
      </c>
      <c r="H23" s="65" t="s">
        <v>252</v>
      </c>
    </row>
    <row r="24" spans="1:9" ht="14.25" customHeight="1">
      <c r="A24" s="72">
        <v>32010107</v>
      </c>
      <c r="B24" s="36" t="s">
        <v>767</v>
      </c>
      <c r="C24" s="47">
        <v>70411</v>
      </c>
      <c r="D24" s="73">
        <v>120000010000</v>
      </c>
      <c r="E24" s="47">
        <v>23510200</v>
      </c>
      <c r="F24" s="74">
        <v>3101</v>
      </c>
      <c r="G24" s="37">
        <v>30000000</v>
      </c>
      <c r="H24" s="37">
        <v>30000000</v>
      </c>
    </row>
    <row r="25" spans="1:9" ht="14.25" customHeight="1">
      <c r="A25" s="72">
        <v>32010205</v>
      </c>
      <c r="B25" s="36" t="s">
        <v>969</v>
      </c>
      <c r="C25" s="47">
        <v>70411</v>
      </c>
      <c r="D25" s="73">
        <v>120000010000</v>
      </c>
      <c r="E25" s="47">
        <v>23510200</v>
      </c>
      <c r="F25" s="74">
        <v>3101</v>
      </c>
      <c r="G25" s="37">
        <v>10000000</v>
      </c>
      <c r="H25" s="37">
        <v>5000000</v>
      </c>
    </row>
    <row r="26" spans="1:9" ht="14.25" customHeight="1">
      <c r="A26" s="72">
        <v>32010132</v>
      </c>
      <c r="B26" s="36" t="s">
        <v>887</v>
      </c>
      <c r="C26" s="47">
        <v>70411</v>
      </c>
      <c r="D26" s="73">
        <v>120000010000</v>
      </c>
      <c r="E26" s="47">
        <v>23510200</v>
      </c>
      <c r="F26" s="74">
        <v>3101</v>
      </c>
      <c r="G26" s="37">
        <v>4000000000</v>
      </c>
      <c r="H26" s="37">
        <v>950000000</v>
      </c>
    </row>
    <row r="27" spans="1:9" ht="14.25" customHeight="1">
      <c r="A27" s="72">
        <v>32010302</v>
      </c>
      <c r="B27" s="36" t="s">
        <v>770</v>
      </c>
      <c r="C27" s="47">
        <v>70411</v>
      </c>
      <c r="D27" s="73">
        <v>120000010000</v>
      </c>
      <c r="E27" s="47">
        <v>23510200</v>
      </c>
      <c r="F27" s="74">
        <v>3101</v>
      </c>
      <c r="G27" s="37">
        <v>100000000</v>
      </c>
      <c r="H27" s="37">
        <v>90000000</v>
      </c>
    </row>
    <row r="28" spans="1:9" ht="14.25" customHeight="1">
      <c r="A28" s="72">
        <v>32010305</v>
      </c>
      <c r="B28" s="36" t="s">
        <v>714</v>
      </c>
      <c r="C28" s="47">
        <v>70411</v>
      </c>
      <c r="D28" s="73">
        <v>120000010000</v>
      </c>
      <c r="E28" s="47">
        <v>23510200</v>
      </c>
      <c r="F28" s="74">
        <v>3101</v>
      </c>
      <c r="G28" s="37">
        <v>10000000</v>
      </c>
      <c r="H28" s="60" t="s">
        <v>252</v>
      </c>
    </row>
    <row r="29" spans="1:9" ht="14.25" customHeight="1">
      <c r="A29" s="72">
        <v>32010405</v>
      </c>
      <c r="B29" s="36" t="s">
        <v>700</v>
      </c>
      <c r="C29" s="47">
        <v>70411</v>
      </c>
      <c r="D29" s="73">
        <v>120000010000</v>
      </c>
      <c r="E29" s="47">
        <v>23510200</v>
      </c>
      <c r="F29" s="74">
        <v>3101</v>
      </c>
      <c r="G29" s="37">
        <v>25000000</v>
      </c>
      <c r="H29" s="37">
        <v>20000000</v>
      </c>
    </row>
    <row r="30" spans="1:9" ht="14.25" customHeight="1">
      <c r="A30" s="72">
        <v>32010501</v>
      </c>
      <c r="B30" s="36" t="s">
        <v>701</v>
      </c>
      <c r="C30" s="47">
        <v>70411</v>
      </c>
      <c r="D30" s="73">
        <v>120000010000</v>
      </c>
      <c r="E30" s="47">
        <v>23510200</v>
      </c>
      <c r="F30" s="74">
        <v>3101</v>
      </c>
      <c r="G30" s="37">
        <v>2000000</v>
      </c>
      <c r="H30" s="60" t="s">
        <v>252</v>
      </c>
    </row>
    <row r="31" spans="1:9" ht="14.25" customHeight="1">
      <c r="A31" s="72">
        <v>32010601</v>
      </c>
      <c r="B31" s="36" t="s">
        <v>715</v>
      </c>
      <c r="C31" s="47">
        <v>70411</v>
      </c>
      <c r="D31" s="73">
        <v>120000010000</v>
      </c>
      <c r="E31" s="47">
        <v>23510200</v>
      </c>
      <c r="F31" s="74">
        <v>3101</v>
      </c>
      <c r="G31" s="37">
        <v>5000000</v>
      </c>
      <c r="H31" s="37">
        <v>100000000</v>
      </c>
    </row>
    <row r="32" spans="1:9" ht="14.25" customHeight="1">
      <c r="A32" s="72">
        <v>32030111</v>
      </c>
      <c r="B32" s="36" t="s">
        <v>690</v>
      </c>
      <c r="C32" s="47">
        <v>70411</v>
      </c>
      <c r="D32" s="73">
        <v>120000010000</v>
      </c>
      <c r="E32" s="47">
        <v>23510200</v>
      </c>
      <c r="F32" s="74">
        <v>3101</v>
      </c>
      <c r="G32" s="37">
        <v>2000000</v>
      </c>
      <c r="H32" s="37">
        <v>85000000</v>
      </c>
    </row>
    <row r="33" spans="1:9" ht="14.25" customHeight="1">
      <c r="A33" s="72">
        <v>32030114</v>
      </c>
      <c r="B33" s="36" t="s">
        <v>742</v>
      </c>
      <c r="C33" s="47">
        <v>70411</v>
      </c>
      <c r="D33" s="73">
        <v>120000010000</v>
      </c>
      <c r="E33" s="47">
        <v>23510200</v>
      </c>
      <c r="F33" s="74">
        <v>3101</v>
      </c>
      <c r="G33" s="37">
        <v>3000000</v>
      </c>
      <c r="H33" s="37">
        <v>84000000</v>
      </c>
    </row>
    <row r="34" spans="1:9" ht="14.25" customHeight="1">
      <c r="A34" s="146">
        <v>32030115</v>
      </c>
      <c r="B34" s="36" t="s">
        <v>717</v>
      </c>
      <c r="C34" s="47">
        <v>70411</v>
      </c>
      <c r="D34" s="73">
        <v>120000010000</v>
      </c>
      <c r="E34" s="47">
        <v>23510200</v>
      </c>
      <c r="F34" s="74">
        <v>3101</v>
      </c>
      <c r="G34" s="37">
        <v>30000000</v>
      </c>
      <c r="H34" s="60" t="s">
        <v>252</v>
      </c>
    </row>
    <row r="35" spans="1:9" ht="5.25" customHeight="1">
      <c r="A35" s="146"/>
      <c r="B35" s="147" t="s">
        <v>612</v>
      </c>
      <c r="C35" s="149"/>
      <c r="D35" s="149"/>
      <c r="E35" s="149"/>
      <c r="F35" s="149"/>
      <c r="G35" s="174">
        <v>4232000000</v>
      </c>
      <c r="H35" s="155">
        <v>1364000000</v>
      </c>
    </row>
    <row r="36" spans="1:9" ht="9" customHeight="1">
      <c r="A36" s="84"/>
      <c r="B36" s="148"/>
      <c r="C36" s="150"/>
      <c r="D36" s="150"/>
      <c r="E36" s="150"/>
      <c r="F36" s="150"/>
      <c r="G36" s="175"/>
      <c r="H36" s="156"/>
    </row>
    <row r="37" spans="1:9" ht="28.5" customHeight="1">
      <c r="A37" s="157" t="s">
        <v>970</v>
      </c>
      <c r="B37" s="157"/>
      <c r="C37" s="157"/>
      <c r="D37" s="157"/>
      <c r="E37" s="157"/>
      <c r="F37" s="157"/>
      <c r="G37" s="157"/>
      <c r="H37" s="157"/>
      <c r="I37" s="157"/>
    </row>
    <row r="38" spans="1:9" ht="28.5" customHeight="1">
      <c r="A38" s="113" t="s">
        <v>971</v>
      </c>
      <c r="B38" s="113"/>
      <c r="C38" s="113"/>
      <c r="D38" s="113"/>
      <c r="E38" s="113"/>
      <c r="F38" s="113"/>
      <c r="G38" s="113"/>
      <c r="H38" s="113"/>
      <c r="I38" s="113"/>
    </row>
  </sheetData>
  <mergeCells count="20">
    <mergeCell ref="A37:I37"/>
    <mergeCell ref="A38:I38"/>
    <mergeCell ref="A21:I21"/>
    <mergeCell ref="A34:A35"/>
    <mergeCell ref="B35:B36"/>
    <mergeCell ref="C35:C36"/>
    <mergeCell ref="D35:D36"/>
    <mergeCell ref="E35:E36"/>
    <mergeCell ref="F35:F36"/>
    <mergeCell ref="G35:G36"/>
    <mergeCell ref="H35:H36"/>
    <mergeCell ref="A1:I1"/>
    <mergeCell ref="A18:A19"/>
    <mergeCell ref="B19:B20"/>
    <mergeCell ref="C19:C20"/>
    <mergeCell ref="D19:D20"/>
    <mergeCell ref="E19:E20"/>
    <mergeCell ref="F19:F20"/>
    <mergeCell ref="G19:G20"/>
    <mergeCell ref="H19:H20"/>
  </mergeCell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36.75" customHeight="1">
      <c r="A1" s="62" t="s">
        <v>221</v>
      </c>
      <c r="B1" s="23" t="s">
        <v>222</v>
      </c>
      <c r="C1" s="61" t="s">
        <v>614</v>
      </c>
      <c r="D1" s="62" t="s">
        <v>615</v>
      </c>
      <c r="E1" s="61" t="s">
        <v>616</v>
      </c>
      <c r="F1" s="61" t="s">
        <v>617</v>
      </c>
      <c r="G1" s="24" t="s">
        <v>618</v>
      </c>
      <c r="H1" s="24" t="s">
        <v>619</v>
      </c>
    </row>
    <row r="2" spans="1:9" ht="28.5" customHeight="1">
      <c r="A2" s="94">
        <v>32030117</v>
      </c>
      <c r="B2" s="58" t="s">
        <v>972</v>
      </c>
      <c r="C2" s="95">
        <v>70442</v>
      </c>
      <c r="D2" s="96">
        <v>120000010000</v>
      </c>
      <c r="E2" s="95">
        <v>23510200</v>
      </c>
      <c r="F2" s="97">
        <v>3101</v>
      </c>
      <c r="G2" s="88" t="s">
        <v>973</v>
      </c>
      <c r="H2" s="98" t="s">
        <v>974</v>
      </c>
    </row>
    <row r="3" spans="1:9" ht="28.5" customHeight="1">
      <c r="A3" s="113" t="s">
        <v>975</v>
      </c>
      <c r="B3" s="113"/>
      <c r="C3" s="113"/>
      <c r="D3" s="113"/>
      <c r="E3" s="113"/>
      <c r="F3" s="113"/>
      <c r="G3" s="113"/>
      <c r="H3" s="113"/>
      <c r="I3" s="113"/>
    </row>
    <row r="4" spans="1:9" ht="36.75" customHeight="1">
      <c r="A4" s="62" t="s">
        <v>221</v>
      </c>
      <c r="B4" s="23" t="s">
        <v>222</v>
      </c>
      <c r="C4" s="61" t="s">
        <v>614</v>
      </c>
      <c r="D4" s="62" t="s">
        <v>615</v>
      </c>
      <c r="E4" s="61" t="s">
        <v>616</v>
      </c>
      <c r="F4" s="61" t="s">
        <v>617</v>
      </c>
      <c r="G4" s="24" t="s">
        <v>618</v>
      </c>
      <c r="H4" s="24" t="s">
        <v>619</v>
      </c>
    </row>
    <row r="5" spans="1:9" ht="171" customHeight="1">
      <c r="A5" s="58" t="s">
        <v>976</v>
      </c>
      <c r="B5" s="58" t="s">
        <v>977</v>
      </c>
      <c r="C5" s="81" t="s">
        <v>978</v>
      </c>
      <c r="D5" s="58" t="s">
        <v>979</v>
      </c>
      <c r="E5" s="81" t="s">
        <v>980</v>
      </c>
      <c r="F5" s="58" t="s">
        <v>981</v>
      </c>
      <c r="G5" s="88" t="s">
        <v>982</v>
      </c>
      <c r="H5" s="88" t="s">
        <v>983</v>
      </c>
    </row>
    <row r="6" spans="1:9" ht="28.5" customHeight="1">
      <c r="A6" s="113" t="s">
        <v>984</v>
      </c>
      <c r="B6" s="113"/>
      <c r="C6" s="113"/>
      <c r="D6" s="113"/>
      <c r="E6" s="113"/>
      <c r="F6" s="113"/>
      <c r="G6" s="113"/>
      <c r="H6" s="113"/>
      <c r="I6" s="113"/>
    </row>
    <row r="7" spans="1:9" ht="36.75" customHeight="1">
      <c r="A7" s="62" t="s">
        <v>221</v>
      </c>
      <c r="B7" s="23" t="s">
        <v>222</v>
      </c>
      <c r="C7" s="61" t="s">
        <v>614</v>
      </c>
      <c r="D7" s="62" t="s">
        <v>615</v>
      </c>
      <c r="E7" s="61" t="s">
        <v>616</v>
      </c>
      <c r="F7" s="61" t="s">
        <v>617</v>
      </c>
      <c r="G7" s="24" t="s">
        <v>618</v>
      </c>
      <c r="H7" s="24" t="s">
        <v>619</v>
      </c>
    </row>
    <row r="8" spans="1:9" ht="14.25" customHeight="1">
      <c r="A8" s="69">
        <v>32010301</v>
      </c>
      <c r="B8" s="55" t="s">
        <v>985</v>
      </c>
      <c r="C8" s="54">
        <v>70442</v>
      </c>
      <c r="D8" s="70">
        <v>30000010000</v>
      </c>
      <c r="E8" s="54">
        <v>23510200</v>
      </c>
      <c r="F8" s="71">
        <v>3101</v>
      </c>
      <c r="G8" s="56">
        <v>9000000</v>
      </c>
      <c r="H8" s="56">
        <v>10000000</v>
      </c>
    </row>
    <row r="9" spans="1:9" ht="14.25" customHeight="1">
      <c r="A9" s="72">
        <v>32010312</v>
      </c>
      <c r="B9" s="36" t="s">
        <v>771</v>
      </c>
      <c r="C9" s="47">
        <v>70442</v>
      </c>
      <c r="D9" s="73">
        <v>30000010000</v>
      </c>
      <c r="E9" s="47">
        <v>23510200</v>
      </c>
      <c r="F9" s="74">
        <v>3101</v>
      </c>
      <c r="G9" s="37">
        <v>500000</v>
      </c>
      <c r="H9" s="37">
        <v>500000</v>
      </c>
    </row>
    <row r="10" spans="1:9" ht="14.25" customHeight="1">
      <c r="A10" s="72">
        <v>32010502</v>
      </c>
      <c r="B10" s="36" t="s">
        <v>960</v>
      </c>
      <c r="C10" s="47">
        <v>70442</v>
      </c>
      <c r="D10" s="73">
        <v>30000010000</v>
      </c>
      <c r="E10" s="47">
        <v>23510200</v>
      </c>
      <c r="F10" s="74">
        <v>3101</v>
      </c>
      <c r="G10" s="37">
        <v>1000000</v>
      </c>
      <c r="H10" s="37">
        <v>1000000</v>
      </c>
    </row>
    <row r="11" spans="1:9" ht="14.25" customHeight="1">
      <c r="A11" s="72">
        <v>32010601</v>
      </c>
      <c r="B11" s="36" t="s">
        <v>715</v>
      </c>
      <c r="C11" s="47">
        <v>70442</v>
      </c>
      <c r="D11" s="73">
        <v>30000010000</v>
      </c>
      <c r="E11" s="47">
        <v>23510200</v>
      </c>
      <c r="F11" s="74">
        <v>3101</v>
      </c>
      <c r="G11" s="37">
        <v>5500000</v>
      </c>
      <c r="H11" s="37">
        <v>5500000</v>
      </c>
    </row>
    <row r="12" spans="1:9" ht="14.25" customHeight="1">
      <c r="A12" s="72">
        <v>32030111</v>
      </c>
      <c r="B12" s="36" t="s">
        <v>690</v>
      </c>
      <c r="C12" s="47">
        <v>70442</v>
      </c>
      <c r="D12" s="73">
        <v>30000010000</v>
      </c>
      <c r="E12" s="47">
        <v>23510200</v>
      </c>
      <c r="F12" s="74">
        <v>3101</v>
      </c>
      <c r="G12" s="37">
        <v>3000000</v>
      </c>
      <c r="H12" s="37">
        <v>2000000</v>
      </c>
    </row>
    <row r="13" spans="1:9" ht="14.25" customHeight="1">
      <c r="A13" s="72">
        <v>32030115</v>
      </c>
      <c r="B13" s="36" t="s">
        <v>717</v>
      </c>
      <c r="C13" s="47">
        <v>70442</v>
      </c>
      <c r="D13" s="73">
        <v>30000010000</v>
      </c>
      <c r="E13" s="47">
        <v>23510200</v>
      </c>
      <c r="F13" s="74">
        <v>3101</v>
      </c>
      <c r="G13" s="37">
        <v>20000000</v>
      </c>
      <c r="H13" s="37">
        <v>10000000</v>
      </c>
    </row>
    <row r="14" spans="1:9" ht="14.25" customHeight="1">
      <c r="A14" s="50"/>
      <c r="B14" s="42" t="s">
        <v>612</v>
      </c>
      <c r="C14" s="50"/>
      <c r="D14" s="50"/>
      <c r="E14" s="50"/>
      <c r="F14" s="50"/>
      <c r="G14" s="43">
        <v>39000000</v>
      </c>
      <c r="H14" s="43">
        <v>29000000</v>
      </c>
    </row>
  </sheetData>
  <mergeCells count="2">
    <mergeCell ref="A3:I3"/>
    <mergeCell ref="A6:I6"/>
  </mergeCells>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986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94">
        <v>21010101</v>
      </c>
      <c r="B3" s="61" t="s">
        <v>620</v>
      </c>
      <c r="C3" s="95">
        <v>70131</v>
      </c>
      <c r="D3" s="96">
        <v>130000010105</v>
      </c>
      <c r="E3" s="95">
        <v>23510200</v>
      </c>
      <c r="F3" s="97">
        <v>2101</v>
      </c>
      <c r="G3" s="99">
        <v>22422590</v>
      </c>
      <c r="H3" s="100">
        <v>19843000</v>
      </c>
    </row>
    <row r="4" spans="1:9" ht="28.5" customHeight="1">
      <c r="A4" s="113" t="s">
        <v>987</v>
      </c>
      <c r="B4" s="113"/>
      <c r="C4" s="113"/>
      <c r="D4" s="113"/>
      <c r="E4" s="113"/>
      <c r="F4" s="113"/>
      <c r="G4" s="113"/>
      <c r="H4" s="113"/>
      <c r="I4" s="113"/>
    </row>
    <row r="5" spans="1:9" ht="36.75" customHeight="1">
      <c r="A5" s="62" t="s">
        <v>221</v>
      </c>
      <c r="B5" s="23" t="s">
        <v>222</v>
      </c>
      <c r="C5" s="61" t="s">
        <v>614</v>
      </c>
      <c r="D5" s="62" t="s">
        <v>615</v>
      </c>
      <c r="E5" s="61" t="s">
        <v>616</v>
      </c>
      <c r="F5" s="61" t="s">
        <v>617</v>
      </c>
      <c r="G5" s="24" t="s">
        <v>618</v>
      </c>
      <c r="H5" s="24" t="s">
        <v>619</v>
      </c>
    </row>
    <row r="6" spans="1:9" ht="14.25" customHeight="1">
      <c r="A6" s="69">
        <v>32010399</v>
      </c>
      <c r="B6" s="55" t="s">
        <v>988</v>
      </c>
      <c r="C6" s="54">
        <v>70133</v>
      </c>
      <c r="D6" s="70">
        <v>120000010000</v>
      </c>
      <c r="E6" s="54">
        <v>23510200</v>
      </c>
      <c r="F6" s="71">
        <v>3101</v>
      </c>
      <c r="G6" s="56">
        <v>1000000</v>
      </c>
      <c r="H6" s="56">
        <v>4000000</v>
      </c>
    </row>
    <row r="7" spans="1:9" ht="14.25" customHeight="1">
      <c r="A7" s="72">
        <v>32010108</v>
      </c>
      <c r="B7" s="36" t="s">
        <v>711</v>
      </c>
      <c r="C7" s="47">
        <v>70160</v>
      </c>
      <c r="D7" s="73">
        <v>120000010000</v>
      </c>
      <c r="E7" s="47">
        <v>23510200</v>
      </c>
      <c r="F7" s="74">
        <v>3101</v>
      </c>
      <c r="G7" s="37">
        <v>12000000</v>
      </c>
      <c r="H7" s="37">
        <v>12000000</v>
      </c>
    </row>
    <row r="8" spans="1:9" ht="14.25" customHeight="1">
      <c r="A8" s="72">
        <v>32010114</v>
      </c>
      <c r="B8" s="36" t="s">
        <v>989</v>
      </c>
      <c r="C8" s="47">
        <v>70133</v>
      </c>
      <c r="D8" s="73">
        <v>120000010000</v>
      </c>
      <c r="E8" s="47">
        <v>23510200</v>
      </c>
      <c r="F8" s="74">
        <v>3101</v>
      </c>
      <c r="G8" s="37">
        <v>2000000</v>
      </c>
      <c r="H8" s="60" t="s">
        <v>252</v>
      </c>
    </row>
    <row r="9" spans="1:9" ht="14.25" customHeight="1">
      <c r="A9" s="72">
        <v>32010119</v>
      </c>
      <c r="B9" s="36" t="s">
        <v>990</v>
      </c>
      <c r="C9" s="47">
        <v>70133</v>
      </c>
      <c r="D9" s="73">
        <v>120000010000</v>
      </c>
      <c r="E9" s="47">
        <v>23510200</v>
      </c>
      <c r="F9" s="74">
        <v>3101</v>
      </c>
      <c r="G9" s="37">
        <v>1500000</v>
      </c>
      <c r="H9" s="60" t="s">
        <v>252</v>
      </c>
    </row>
    <row r="10" spans="1:9" ht="14.25" customHeight="1">
      <c r="A10" s="72">
        <v>32010129</v>
      </c>
      <c r="B10" s="36" t="s">
        <v>712</v>
      </c>
      <c r="C10" s="47">
        <v>70133</v>
      </c>
      <c r="D10" s="73">
        <v>120000010000</v>
      </c>
      <c r="E10" s="47">
        <v>23510200</v>
      </c>
      <c r="F10" s="74">
        <v>3101</v>
      </c>
      <c r="G10" s="37">
        <v>1000000</v>
      </c>
      <c r="H10" s="37">
        <v>2500000</v>
      </c>
    </row>
    <row r="11" spans="1:9" ht="14.25" customHeight="1">
      <c r="A11" s="72">
        <v>32010318</v>
      </c>
      <c r="B11" s="36" t="s">
        <v>991</v>
      </c>
      <c r="C11" s="47">
        <v>70133</v>
      </c>
      <c r="D11" s="73">
        <v>120000010000</v>
      </c>
      <c r="E11" s="47">
        <v>23510200</v>
      </c>
      <c r="F11" s="74">
        <v>3101</v>
      </c>
      <c r="G11" s="37">
        <v>500000</v>
      </c>
      <c r="H11" s="37">
        <v>1500000</v>
      </c>
    </row>
    <row r="12" spans="1:9" ht="28.5" customHeight="1">
      <c r="A12" s="75">
        <v>32010611</v>
      </c>
      <c r="B12" s="59" t="s">
        <v>992</v>
      </c>
      <c r="C12" s="51">
        <v>70133</v>
      </c>
      <c r="D12" s="76">
        <v>120000010000</v>
      </c>
      <c r="E12" s="51">
        <v>23510200</v>
      </c>
      <c r="F12" s="77">
        <v>3101</v>
      </c>
      <c r="G12" s="79" t="s">
        <v>993</v>
      </c>
      <c r="H12" s="78" t="s">
        <v>994</v>
      </c>
    </row>
    <row r="13" spans="1:9" ht="28.5" customHeight="1">
      <c r="A13" s="113" t="s">
        <v>995</v>
      </c>
      <c r="B13" s="113"/>
      <c r="C13" s="113"/>
      <c r="D13" s="113"/>
      <c r="E13" s="113"/>
      <c r="F13" s="113"/>
      <c r="G13" s="113"/>
      <c r="H13" s="113"/>
      <c r="I13" s="113"/>
    </row>
    <row r="14" spans="1:9" ht="36.75" customHeight="1">
      <c r="A14" s="62" t="s">
        <v>221</v>
      </c>
      <c r="B14" s="23" t="s">
        <v>222</v>
      </c>
      <c r="C14" s="61" t="s">
        <v>614</v>
      </c>
      <c r="D14" s="62" t="s">
        <v>615</v>
      </c>
      <c r="E14" s="61" t="s">
        <v>616</v>
      </c>
      <c r="F14" s="61" t="s">
        <v>617</v>
      </c>
      <c r="G14" s="24" t="s">
        <v>618</v>
      </c>
      <c r="H14" s="24" t="s">
        <v>619</v>
      </c>
    </row>
    <row r="15" spans="1:9" ht="14.25" customHeight="1">
      <c r="A15" s="94">
        <v>21010101</v>
      </c>
      <c r="B15" s="61" t="s">
        <v>620</v>
      </c>
      <c r="C15" s="95">
        <v>70131</v>
      </c>
      <c r="D15" s="96">
        <v>130000010105</v>
      </c>
      <c r="E15" s="95">
        <v>23510200</v>
      </c>
      <c r="F15" s="97">
        <v>2101</v>
      </c>
      <c r="G15" s="100">
        <v>4121110</v>
      </c>
      <c r="H15" s="100">
        <v>3647000</v>
      </c>
    </row>
    <row r="16" spans="1:9" ht="28.5" customHeight="1">
      <c r="A16" s="113" t="s">
        <v>996</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28.5" customHeight="1">
      <c r="A18" s="94">
        <v>32030115</v>
      </c>
      <c r="B18" s="58" t="s">
        <v>997</v>
      </c>
      <c r="C18" s="95">
        <v>70411</v>
      </c>
      <c r="D18" s="96">
        <v>120000010000</v>
      </c>
      <c r="E18" s="95">
        <v>23510200</v>
      </c>
      <c r="F18" s="97">
        <v>3101</v>
      </c>
      <c r="G18" s="101" t="s">
        <v>998</v>
      </c>
      <c r="H18" s="98" t="s">
        <v>999</v>
      </c>
    </row>
  </sheetData>
  <mergeCells count="4">
    <mergeCell ref="A1:I1"/>
    <mergeCell ref="A4:I4"/>
    <mergeCell ref="A13:I13"/>
    <mergeCell ref="A16:I16"/>
  </mergeCells>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1000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42.75" customHeight="1">
      <c r="A3" s="58" t="s">
        <v>1001</v>
      </c>
      <c r="B3" s="58" t="s">
        <v>1002</v>
      </c>
      <c r="C3" s="81" t="s">
        <v>1003</v>
      </c>
      <c r="D3" s="58" t="s">
        <v>1004</v>
      </c>
      <c r="E3" s="81" t="s">
        <v>1005</v>
      </c>
      <c r="F3" s="58" t="s">
        <v>1006</v>
      </c>
      <c r="G3" s="101" t="s">
        <v>1007</v>
      </c>
      <c r="H3" s="58"/>
    </row>
    <row r="4" spans="1:9" ht="28.5" customHeight="1">
      <c r="A4" s="157" t="s">
        <v>1008</v>
      </c>
      <c r="B4" s="157"/>
      <c r="C4" s="157"/>
      <c r="D4" s="157"/>
      <c r="E4" s="157"/>
      <c r="F4" s="157"/>
      <c r="G4" s="157"/>
      <c r="H4" s="157"/>
      <c r="I4" s="157"/>
    </row>
    <row r="5" spans="1:9" ht="28.5" customHeight="1">
      <c r="A5" s="113" t="s">
        <v>1009</v>
      </c>
      <c r="B5" s="113"/>
      <c r="C5" s="113"/>
      <c r="D5" s="113"/>
      <c r="E5" s="113"/>
      <c r="F5" s="113"/>
      <c r="G5" s="113"/>
      <c r="H5" s="113"/>
      <c r="I5" s="113"/>
    </row>
    <row r="6" spans="1:9" ht="36.75" customHeight="1">
      <c r="A6" s="62" t="s">
        <v>221</v>
      </c>
      <c r="B6" s="23" t="s">
        <v>222</v>
      </c>
      <c r="C6" s="61" t="s">
        <v>614</v>
      </c>
      <c r="D6" s="62" t="s">
        <v>615</v>
      </c>
      <c r="E6" s="61" t="s">
        <v>616</v>
      </c>
      <c r="F6" s="61" t="s">
        <v>617</v>
      </c>
      <c r="G6" s="24" t="s">
        <v>618</v>
      </c>
      <c r="H6" s="24" t="s">
        <v>619</v>
      </c>
    </row>
    <row r="7" spans="1:9" ht="14.25" customHeight="1">
      <c r="A7" s="69">
        <v>32010301</v>
      </c>
      <c r="B7" s="55" t="s">
        <v>985</v>
      </c>
      <c r="C7" s="54">
        <v>70411</v>
      </c>
      <c r="D7" s="70">
        <v>120000010000</v>
      </c>
      <c r="E7" s="54">
        <v>23510200</v>
      </c>
      <c r="F7" s="71">
        <v>3101</v>
      </c>
      <c r="G7" s="56">
        <v>70000000</v>
      </c>
      <c r="H7" s="139"/>
    </row>
    <row r="8" spans="1:9" ht="14.25" customHeight="1">
      <c r="A8" s="72">
        <v>32010107</v>
      </c>
      <c r="B8" s="36" t="s">
        <v>1010</v>
      </c>
      <c r="C8" s="47">
        <v>70411</v>
      </c>
      <c r="D8" s="73">
        <v>120000010000</v>
      </c>
      <c r="E8" s="47">
        <v>23510201</v>
      </c>
      <c r="F8" s="74">
        <v>3102</v>
      </c>
      <c r="G8" s="37">
        <v>30000000</v>
      </c>
      <c r="H8" s="140"/>
    </row>
    <row r="9" spans="1:9" ht="28.5" customHeight="1">
      <c r="A9" s="75">
        <v>32010405</v>
      </c>
      <c r="B9" s="59" t="s">
        <v>1011</v>
      </c>
      <c r="C9" s="51">
        <v>70411</v>
      </c>
      <c r="D9" s="76">
        <v>120000010000</v>
      </c>
      <c r="E9" s="51">
        <v>23510202</v>
      </c>
      <c r="F9" s="77">
        <v>3103</v>
      </c>
      <c r="G9" s="78" t="s">
        <v>1012</v>
      </c>
      <c r="H9" s="141"/>
    </row>
    <row r="10" spans="1:9" ht="28.5" customHeight="1">
      <c r="A10" s="157" t="s">
        <v>1013</v>
      </c>
      <c r="B10" s="157"/>
      <c r="C10" s="157"/>
      <c r="D10" s="157"/>
      <c r="E10" s="157"/>
      <c r="F10" s="157"/>
      <c r="G10" s="157"/>
      <c r="H10" s="157"/>
      <c r="I10" s="157"/>
    </row>
  </sheetData>
  <mergeCells count="5">
    <mergeCell ref="A1:I1"/>
    <mergeCell ref="A4:I4"/>
    <mergeCell ref="A5:I5"/>
    <mergeCell ref="H7:H9"/>
    <mergeCell ref="A10:I10"/>
  </mergeCells>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1014</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89">
        <v>21010101</v>
      </c>
      <c r="B3" s="28" t="s">
        <v>620</v>
      </c>
      <c r="C3" s="54">
        <v>70131</v>
      </c>
      <c r="D3" s="70">
        <v>130000010105</v>
      </c>
      <c r="E3" s="54">
        <v>23510200</v>
      </c>
      <c r="F3" s="71">
        <v>2101</v>
      </c>
      <c r="G3" s="29">
        <v>11591438</v>
      </c>
      <c r="H3" s="139"/>
    </row>
    <row r="4" spans="1:9" ht="14.25" customHeight="1">
      <c r="A4" s="83">
        <v>22020102</v>
      </c>
      <c r="B4" s="36" t="s">
        <v>622</v>
      </c>
      <c r="C4" s="47">
        <v>71061</v>
      </c>
      <c r="D4" s="73">
        <v>60000010000</v>
      </c>
      <c r="E4" s="47">
        <v>23510200</v>
      </c>
      <c r="F4" s="74">
        <v>2101</v>
      </c>
      <c r="G4" s="37">
        <v>2500000</v>
      </c>
      <c r="H4" s="140"/>
    </row>
    <row r="5" spans="1:9" ht="14.25" customHeight="1">
      <c r="A5" s="83">
        <v>22020201</v>
      </c>
      <c r="B5" s="36" t="s">
        <v>624</v>
      </c>
      <c r="C5" s="47">
        <v>71061</v>
      </c>
      <c r="D5" s="73">
        <v>60000010000</v>
      </c>
      <c r="E5" s="47">
        <v>23510200</v>
      </c>
      <c r="F5" s="74">
        <v>2101</v>
      </c>
      <c r="G5" s="37">
        <v>300000</v>
      </c>
      <c r="H5" s="140"/>
    </row>
    <row r="6" spans="1:9" ht="14.25" customHeight="1">
      <c r="A6" s="83">
        <v>22020301</v>
      </c>
      <c r="B6" s="36" t="s">
        <v>627</v>
      </c>
      <c r="C6" s="47">
        <v>71061</v>
      </c>
      <c r="D6" s="73">
        <v>60000010000</v>
      </c>
      <c r="E6" s="47">
        <v>23510200</v>
      </c>
      <c r="F6" s="74">
        <v>2101</v>
      </c>
      <c r="G6" s="37">
        <v>1500000</v>
      </c>
      <c r="H6" s="140"/>
    </row>
    <row r="7" spans="1:9" ht="14.25" customHeight="1">
      <c r="A7" s="83">
        <v>22020406</v>
      </c>
      <c r="B7" s="36" t="s">
        <v>868</v>
      </c>
      <c r="C7" s="47">
        <v>71061</v>
      </c>
      <c r="D7" s="73">
        <v>60000010000</v>
      </c>
      <c r="E7" s="47">
        <v>23510200</v>
      </c>
      <c r="F7" s="74">
        <v>2101</v>
      </c>
      <c r="G7" s="37">
        <v>9000000</v>
      </c>
      <c r="H7" s="140"/>
    </row>
    <row r="8" spans="1:9" ht="14.25" customHeight="1">
      <c r="A8" s="83">
        <v>22020401</v>
      </c>
      <c r="B8" s="36" t="s">
        <v>630</v>
      </c>
      <c r="C8" s="47">
        <v>71061</v>
      </c>
      <c r="D8" s="73">
        <v>60000010000</v>
      </c>
      <c r="E8" s="47">
        <v>23510200</v>
      </c>
      <c r="F8" s="74">
        <v>2101</v>
      </c>
      <c r="G8" s="37">
        <v>1200000</v>
      </c>
      <c r="H8" s="140"/>
    </row>
    <row r="9" spans="1:9" ht="14.25" customHeight="1">
      <c r="A9" s="83">
        <v>22020801</v>
      </c>
      <c r="B9" s="36" t="s">
        <v>647</v>
      </c>
      <c r="C9" s="47">
        <v>71061</v>
      </c>
      <c r="D9" s="73">
        <v>60000010000</v>
      </c>
      <c r="E9" s="47">
        <v>23510200</v>
      </c>
      <c r="F9" s="74">
        <v>2101</v>
      </c>
      <c r="G9" s="37">
        <v>1000000</v>
      </c>
      <c r="H9" s="140"/>
    </row>
    <row r="10" spans="1:9" ht="14.25" customHeight="1">
      <c r="A10" s="83">
        <v>22020803</v>
      </c>
      <c r="B10" s="36" t="s">
        <v>635</v>
      </c>
      <c r="C10" s="47">
        <v>71061</v>
      </c>
      <c r="D10" s="73">
        <v>60000010000</v>
      </c>
      <c r="E10" s="47">
        <v>23510200</v>
      </c>
      <c r="F10" s="74">
        <v>2101</v>
      </c>
      <c r="G10" s="37">
        <v>2100000</v>
      </c>
      <c r="H10" s="140"/>
    </row>
    <row r="11" spans="1:9" ht="14.25" customHeight="1">
      <c r="A11" s="83">
        <v>22020901</v>
      </c>
      <c r="B11" s="36" t="s">
        <v>648</v>
      </c>
      <c r="C11" s="47">
        <v>71061</v>
      </c>
      <c r="D11" s="73">
        <v>60000010000</v>
      </c>
      <c r="E11" s="47">
        <v>23510200</v>
      </c>
      <c r="F11" s="74">
        <v>2101</v>
      </c>
      <c r="G11" s="37">
        <v>200000</v>
      </c>
      <c r="H11" s="140"/>
    </row>
    <row r="12" spans="1:9" ht="14.25" customHeight="1">
      <c r="A12" s="83">
        <v>22021004</v>
      </c>
      <c r="B12" s="36" t="s">
        <v>637</v>
      </c>
      <c r="C12" s="47">
        <v>71061</v>
      </c>
      <c r="D12" s="73">
        <v>60000010000</v>
      </c>
      <c r="E12" s="47">
        <v>23510200</v>
      </c>
      <c r="F12" s="74">
        <v>2101</v>
      </c>
      <c r="G12" s="37">
        <v>1200000</v>
      </c>
      <c r="H12" s="140"/>
    </row>
    <row r="13" spans="1:9" ht="14.25" customHeight="1">
      <c r="A13" s="50"/>
      <c r="B13" s="42" t="s">
        <v>640</v>
      </c>
      <c r="C13" s="50"/>
      <c r="D13" s="50"/>
      <c r="E13" s="50"/>
      <c r="F13" s="50"/>
      <c r="G13" s="43">
        <v>19000000</v>
      </c>
      <c r="H13" s="141"/>
    </row>
    <row r="14" spans="1:9" ht="28.5" customHeight="1">
      <c r="A14" s="113" t="s">
        <v>1015</v>
      </c>
      <c r="B14" s="113"/>
      <c r="C14" s="113"/>
      <c r="D14" s="113"/>
      <c r="E14" s="113"/>
      <c r="F14" s="113"/>
      <c r="G14" s="113"/>
      <c r="H14" s="113"/>
      <c r="I14" s="113"/>
    </row>
    <row r="15" spans="1:9" ht="36.75" customHeight="1">
      <c r="A15" s="62" t="s">
        <v>221</v>
      </c>
      <c r="B15" s="23" t="s">
        <v>222</v>
      </c>
      <c r="C15" s="61" t="s">
        <v>614</v>
      </c>
      <c r="D15" s="62" t="s">
        <v>615</v>
      </c>
      <c r="E15" s="61" t="s">
        <v>616</v>
      </c>
      <c r="F15" s="61" t="s">
        <v>617</v>
      </c>
      <c r="G15" s="24" t="s">
        <v>618</v>
      </c>
      <c r="H15" s="24" t="s">
        <v>619</v>
      </c>
    </row>
    <row r="16" spans="1:9" ht="14.25" customHeight="1">
      <c r="A16" s="69">
        <v>32010203</v>
      </c>
      <c r="B16" s="55" t="s">
        <v>1016</v>
      </c>
      <c r="C16" s="54">
        <v>70474</v>
      </c>
      <c r="D16" s="70">
        <v>150000010000</v>
      </c>
      <c r="E16" s="54">
        <v>23510200</v>
      </c>
      <c r="F16" s="71">
        <v>3101</v>
      </c>
      <c r="G16" s="56">
        <v>6000000000</v>
      </c>
      <c r="H16" s="139"/>
    </row>
    <row r="17" spans="1:9" ht="14.25" customHeight="1">
      <c r="A17" s="72">
        <v>32010207</v>
      </c>
      <c r="B17" s="36" t="s">
        <v>768</v>
      </c>
      <c r="C17" s="47">
        <v>70474</v>
      </c>
      <c r="D17" s="73">
        <v>150000010000</v>
      </c>
      <c r="E17" s="47">
        <v>23540000</v>
      </c>
      <c r="F17" s="74">
        <v>3101</v>
      </c>
      <c r="G17" s="37">
        <v>390000000</v>
      </c>
      <c r="H17" s="140"/>
    </row>
    <row r="18" spans="1:9" ht="14.25" customHeight="1">
      <c r="A18" s="72">
        <v>32010218</v>
      </c>
      <c r="B18" s="36" t="s">
        <v>713</v>
      </c>
      <c r="C18" s="47">
        <v>70474</v>
      </c>
      <c r="D18" s="73">
        <v>150000010000</v>
      </c>
      <c r="E18" s="47">
        <v>23540000</v>
      </c>
      <c r="F18" s="74">
        <v>3101</v>
      </c>
      <c r="G18" s="37">
        <v>300000000</v>
      </c>
      <c r="H18" s="140"/>
    </row>
    <row r="19" spans="1:9" ht="14.25" customHeight="1">
      <c r="A19" s="72">
        <v>32010405</v>
      </c>
      <c r="B19" s="36" t="s">
        <v>700</v>
      </c>
      <c r="C19" s="47">
        <v>70474</v>
      </c>
      <c r="D19" s="73">
        <v>150000010000</v>
      </c>
      <c r="E19" s="47">
        <v>23540000</v>
      </c>
      <c r="F19" s="74">
        <v>3101</v>
      </c>
      <c r="G19" s="33"/>
      <c r="H19" s="140"/>
    </row>
    <row r="20" spans="1:9" ht="14.25" customHeight="1">
      <c r="A20" s="72">
        <v>32010501</v>
      </c>
      <c r="B20" s="36" t="s">
        <v>701</v>
      </c>
      <c r="C20" s="47">
        <v>70474</v>
      </c>
      <c r="D20" s="73">
        <v>150000010000</v>
      </c>
      <c r="E20" s="47">
        <v>23540000</v>
      </c>
      <c r="F20" s="74">
        <v>3101</v>
      </c>
      <c r="G20" s="102">
        <v>2000000</v>
      </c>
      <c r="H20" s="140"/>
    </row>
    <row r="21" spans="1:9" ht="28.5" customHeight="1">
      <c r="A21" s="75">
        <v>32030111</v>
      </c>
      <c r="B21" s="59" t="s">
        <v>702</v>
      </c>
      <c r="C21" s="51">
        <v>70474</v>
      </c>
      <c r="D21" s="76">
        <v>150000010000</v>
      </c>
      <c r="E21" s="51">
        <v>23540000</v>
      </c>
      <c r="F21" s="77">
        <v>3101</v>
      </c>
      <c r="G21" s="82" t="s">
        <v>1017</v>
      </c>
      <c r="H21" s="141"/>
    </row>
    <row r="22" spans="1:9" ht="42.75" customHeight="1">
      <c r="A22" s="157" t="s">
        <v>1018</v>
      </c>
      <c r="B22" s="157"/>
      <c r="C22" s="157"/>
      <c r="D22" s="157"/>
      <c r="E22" s="157"/>
      <c r="F22" s="157"/>
      <c r="G22" s="157"/>
      <c r="H22" s="157"/>
      <c r="I22" s="157"/>
    </row>
  </sheetData>
  <mergeCells count="5">
    <mergeCell ref="A1:I1"/>
    <mergeCell ref="H3:H13"/>
    <mergeCell ref="A14:I14"/>
    <mergeCell ref="H16:H21"/>
    <mergeCell ref="A22:I22"/>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4"/>
  <sheetViews>
    <sheetView workbookViewId="0">
      <selection sqref="A1:I2"/>
    </sheetView>
  </sheetViews>
  <sheetFormatPr baseColWidth="10" defaultColWidth="8.83203125" defaultRowHeight="12" x14ac:dyDescent="0"/>
  <cols>
    <col min="1" max="1" width="18.83203125" customWidth="1"/>
    <col min="2" max="2" width="15.5" customWidth="1"/>
    <col min="3" max="3" width="76.6640625" customWidth="1"/>
    <col min="4" max="5" width="26.5" customWidth="1"/>
  </cols>
  <sheetData>
    <row r="1" spans="1:5" ht="28.5" customHeight="1">
      <c r="A1" s="130" t="s">
        <v>263</v>
      </c>
      <c r="B1" s="132" t="s">
        <v>221</v>
      </c>
      <c r="C1" s="128" t="s">
        <v>222</v>
      </c>
      <c r="D1" s="24" t="s">
        <v>223</v>
      </c>
      <c r="E1" s="24" t="s">
        <v>224</v>
      </c>
    </row>
    <row r="2" spans="1:5" ht="14.25" customHeight="1">
      <c r="A2" s="131"/>
      <c r="B2" s="133"/>
      <c r="C2" s="129"/>
      <c r="D2" s="25" t="s">
        <v>225</v>
      </c>
      <c r="E2" s="25" t="s">
        <v>225</v>
      </c>
    </row>
    <row r="3" spans="1:5" ht="14.25" customHeight="1">
      <c r="A3" s="44">
        <v>11100800100</v>
      </c>
      <c r="B3" s="45"/>
      <c r="C3" s="28" t="s">
        <v>264</v>
      </c>
      <c r="D3" s="45"/>
      <c r="E3" s="45"/>
    </row>
    <row r="4" spans="1:5" ht="14.25" customHeight="1">
      <c r="A4" s="46">
        <v>11100800100</v>
      </c>
      <c r="B4" s="47">
        <v>12010199</v>
      </c>
      <c r="C4" s="36" t="s">
        <v>265</v>
      </c>
      <c r="D4" s="37">
        <v>70000</v>
      </c>
      <c r="E4" s="39" t="s">
        <v>252</v>
      </c>
    </row>
    <row r="5" spans="1:5" ht="14.25" customHeight="1">
      <c r="A5" s="46">
        <v>11100800100</v>
      </c>
      <c r="B5" s="33"/>
      <c r="C5" s="32" t="s">
        <v>266</v>
      </c>
      <c r="D5" s="38">
        <v>70000</v>
      </c>
      <c r="E5" s="48" t="s">
        <v>267</v>
      </c>
    </row>
    <row r="6" spans="1:5" ht="14.25" customHeight="1">
      <c r="A6" s="46">
        <v>11101000100</v>
      </c>
      <c r="B6" s="33"/>
      <c r="C6" s="32" t="s">
        <v>268</v>
      </c>
      <c r="D6" s="33"/>
      <c r="E6" s="33"/>
    </row>
    <row r="7" spans="1:5" ht="14.25" customHeight="1">
      <c r="A7" s="46">
        <v>11101000100</v>
      </c>
      <c r="B7" s="47">
        <v>12020417</v>
      </c>
      <c r="C7" s="36" t="s">
        <v>269</v>
      </c>
      <c r="D7" s="37">
        <v>6500000</v>
      </c>
      <c r="E7" s="37">
        <v>6150000</v>
      </c>
    </row>
    <row r="8" spans="1:5" ht="14.25" customHeight="1">
      <c r="A8" s="46">
        <v>11101000100</v>
      </c>
      <c r="B8" s="47">
        <v>12020427</v>
      </c>
      <c r="C8" s="36" t="s">
        <v>270</v>
      </c>
      <c r="D8" s="37">
        <v>80000000</v>
      </c>
      <c r="E8" s="37">
        <v>74200000</v>
      </c>
    </row>
    <row r="9" spans="1:5" ht="14.25" customHeight="1">
      <c r="A9" s="46">
        <v>11101000100</v>
      </c>
      <c r="B9" s="33"/>
      <c r="C9" s="32" t="s">
        <v>266</v>
      </c>
      <c r="D9" s="38">
        <v>86500000</v>
      </c>
      <c r="E9" s="38">
        <v>80350000</v>
      </c>
    </row>
    <row r="10" spans="1:5" ht="14.25" customHeight="1">
      <c r="A10" s="46">
        <v>11101300100</v>
      </c>
      <c r="B10" s="33"/>
      <c r="C10" s="32" t="s">
        <v>271</v>
      </c>
      <c r="D10" s="33"/>
      <c r="E10" s="33"/>
    </row>
    <row r="11" spans="1:5" ht="14.25" customHeight="1">
      <c r="A11" s="46">
        <v>11101300100</v>
      </c>
      <c r="B11" s="47">
        <v>12020499</v>
      </c>
      <c r="C11" s="36" t="s">
        <v>272</v>
      </c>
      <c r="D11" s="39" t="s">
        <v>252</v>
      </c>
      <c r="E11" s="37">
        <v>500000</v>
      </c>
    </row>
    <row r="12" spans="1:5" ht="14.25" customHeight="1">
      <c r="A12" s="46">
        <v>11101300100</v>
      </c>
      <c r="B12" s="47">
        <v>12020601</v>
      </c>
      <c r="C12" s="36" t="s">
        <v>273</v>
      </c>
      <c r="D12" s="37">
        <v>200000</v>
      </c>
      <c r="E12" s="37">
        <v>400000</v>
      </c>
    </row>
    <row r="13" spans="1:5" ht="14.25" customHeight="1">
      <c r="A13" s="46">
        <v>11101300100</v>
      </c>
      <c r="B13" s="47">
        <v>12020606</v>
      </c>
      <c r="C13" s="36" t="s">
        <v>274</v>
      </c>
      <c r="D13" s="37">
        <v>50000</v>
      </c>
      <c r="E13" s="37">
        <v>80000</v>
      </c>
    </row>
    <row r="14" spans="1:5" ht="14.25" customHeight="1">
      <c r="A14" s="46">
        <v>11101300100</v>
      </c>
      <c r="B14" s="47">
        <v>12020705</v>
      </c>
      <c r="C14" s="36" t="s">
        <v>275</v>
      </c>
      <c r="D14" s="37">
        <v>100000</v>
      </c>
      <c r="E14" s="37">
        <v>150000</v>
      </c>
    </row>
    <row r="15" spans="1:5" ht="14.25" customHeight="1">
      <c r="A15" s="46">
        <v>11101300100</v>
      </c>
      <c r="B15" s="33"/>
      <c r="C15" s="32" t="s">
        <v>266</v>
      </c>
      <c r="D15" s="38">
        <v>350000</v>
      </c>
      <c r="E15" s="38">
        <v>1130000</v>
      </c>
    </row>
    <row r="16" spans="1:5" ht="14.25" customHeight="1">
      <c r="A16" s="46">
        <v>12300100100</v>
      </c>
      <c r="B16" s="33"/>
      <c r="C16" s="32" t="s">
        <v>276</v>
      </c>
      <c r="D16" s="33"/>
      <c r="E16" s="33"/>
    </row>
    <row r="17" spans="1:5" ht="14.25" customHeight="1">
      <c r="A17" s="46">
        <v>12300100100</v>
      </c>
      <c r="B17" s="47">
        <v>12020130</v>
      </c>
      <c r="C17" s="36" t="s">
        <v>277</v>
      </c>
      <c r="D17" s="39" t="s">
        <v>252</v>
      </c>
      <c r="E17" s="37">
        <v>500000</v>
      </c>
    </row>
    <row r="18" spans="1:5" ht="14.25" customHeight="1">
      <c r="A18" s="46">
        <v>12300100100</v>
      </c>
      <c r="B18" s="47">
        <v>12020470</v>
      </c>
      <c r="C18" s="36" t="s">
        <v>278</v>
      </c>
      <c r="D18" s="37">
        <v>30000</v>
      </c>
      <c r="E18" s="39" t="s">
        <v>252</v>
      </c>
    </row>
    <row r="19" spans="1:5" ht="14.25" customHeight="1">
      <c r="A19" s="46">
        <v>12300100100</v>
      </c>
      <c r="B19" s="47">
        <v>12020704</v>
      </c>
      <c r="C19" s="36" t="s">
        <v>279</v>
      </c>
      <c r="D19" s="37">
        <v>270000</v>
      </c>
      <c r="E19" s="37">
        <v>500000</v>
      </c>
    </row>
    <row r="20" spans="1:5" ht="14.25" customHeight="1">
      <c r="A20" s="46">
        <v>12300100100</v>
      </c>
      <c r="B20" s="33"/>
      <c r="C20" s="32" t="s">
        <v>266</v>
      </c>
      <c r="D20" s="38">
        <v>300000</v>
      </c>
      <c r="E20" s="38">
        <v>1000000</v>
      </c>
    </row>
    <row r="21" spans="1:5" ht="14.25" customHeight="1">
      <c r="A21" s="46">
        <v>12300300100</v>
      </c>
      <c r="B21" s="33"/>
      <c r="C21" s="32" t="s">
        <v>280</v>
      </c>
      <c r="D21" s="33"/>
      <c r="E21" s="33"/>
    </row>
    <row r="22" spans="1:5" ht="14.25" customHeight="1">
      <c r="A22" s="46">
        <v>12300300100</v>
      </c>
      <c r="B22" s="47">
        <v>12020413</v>
      </c>
      <c r="C22" s="36" t="s">
        <v>281</v>
      </c>
      <c r="D22" s="37">
        <v>1000000</v>
      </c>
      <c r="E22" s="37">
        <v>5950000</v>
      </c>
    </row>
    <row r="23" spans="1:5" ht="14.25" customHeight="1">
      <c r="A23" s="46">
        <v>12300300100</v>
      </c>
      <c r="B23" s="47">
        <v>12020470</v>
      </c>
      <c r="C23" s="36" t="s">
        <v>278</v>
      </c>
      <c r="D23" s="37">
        <v>1000000</v>
      </c>
      <c r="E23" s="37">
        <v>400000</v>
      </c>
    </row>
    <row r="24" spans="1:5" ht="14.25" customHeight="1">
      <c r="A24" s="46">
        <v>12300300100</v>
      </c>
      <c r="B24" s="47">
        <v>12020473</v>
      </c>
      <c r="C24" s="36" t="s">
        <v>282</v>
      </c>
      <c r="D24" s="37">
        <v>450000</v>
      </c>
      <c r="E24" s="37">
        <v>500000</v>
      </c>
    </row>
    <row r="25" spans="1:5" ht="14.25" customHeight="1">
      <c r="A25" s="46">
        <v>12300300100</v>
      </c>
      <c r="B25" s="47">
        <v>12020495</v>
      </c>
      <c r="C25" s="36" t="s">
        <v>283</v>
      </c>
      <c r="D25" s="37">
        <v>1000000</v>
      </c>
      <c r="E25" s="37">
        <v>600000</v>
      </c>
    </row>
    <row r="26" spans="1:5" ht="14.25" customHeight="1">
      <c r="A26" s="46">
        <v>12300300100</v>
      </c>
      <c r="B26" s="47">
        <v>12020719</v>
      </c>
      <c r="C26" s="36" t="s">
        <v>284</v>
      </c>
      <c r="D26" s="37">
        <v>400000</v>
      </c>
      <c r="E26" s="37">
        <v>250000</v>
      </c>
    </row>
    <row r="27" spans="1:5" ht="14.25" customHeight="1">
      <c r="A27" s="46">
        <v>12300300100</v>
      </c>
      <c r="B27" s="33"/>
      <c r="C27" s="32" t="s">
        <v>266</v>
      </c>
      <c r="D27" s="38">
        <v>3850000</v>
      </c>
      <c r="E27" s="38">
        <v>7700000</v>
      </c>
    </row>
    <row r="28" spans="1:5" ht="14.25" customHeight="1">
      <c r="A28" s="46">
        <v>12300400100</v>
      </c>
      <c r="B28" s="33"/>
      <c r="C28" s="32" t="s">
        <v>285</v>
      </c>
      <c r="D28" s="33"/>
      <c r="E28" s="33"/>
    </row>
    <row r="29" spans="1:5" ht="14.25" customHeight="1">
      <c r="A29" s="46">
        <v>12300400100</v>
      </c>
      <c r="B29" s="47">
        <v>12020711</v>
      </c>
      <c r="C29" s="36" t="s">
        <v>286</v>
      </c>
      <c r="D29" s="37">
        <v>7984000</v>
      </c>
      <c r="E29" s="37">
        <v>11984000</v>
      </c>
    </row>
    <row r="30" spans="1:5" ht="14.25" customHeight="1">
      <c r="A30" s="46">
        <v>12300400100</v>
      </c>
      <c r="B30" s="33"/>
      <c r="C30" s="32" t="s">
        <v>266</v>
      </c>
      <c r="D30" s="38">
        <v>7984000</v>
      </c>
      <c r="E30" s="38">
        <v>11984000</v>
      </c>
    </row>
    <row r="31" spans="1:5" ht="14.25" customHeight="1">
      <c r="A31" s="46">
        <v>12301300100</v>
      </c>
      <c r="B31" s="33"/>
      <c r="C31" s="32" t="s">
        <v>287</v>
      </c>
      <c r="D31" s="33"/>
      <c r="E31" s="33"/>
    </row>
    <row r="32" spans="1:5" ht="14.25" customHeight="1">
      <c r="A32" s="46">
        <v>12301300100</v>
      </c>
      <c r="B32" s="47">
        <v>12020413</v>
      </c>
      <c r="C32" s="36" t="s">
        <v>281</v>
      </c>
      <c r="D32" s="37">
        <v>4000000</v>
      </c>
      <c r="E32" s="37">
        <v>4000000</v>
      </c>
    </row>
    <row r="33" spans="1:5" ht="14.25" customHeight="1">
      <c r="A33" s="46">
        <v>12301300100</v>
      </c>
      <c r="B33" s="33"/>
      <c r="C33" s="32" t="s">
        <v>266</v>
      </c>
      <c r="D33" s="38">
        <v>4000000</v>
      </c>
      <c r="E33" s="38">
        <v>4000000</v>
      </c>
    </row>
    <row r="34" spans="1:5" ht="14.25" customHeight="1">
      <c r="A34" s="46">
        <v>12305700100</v>
      </c>
      <c r="B34" s="33"/>
      <c r="C34" s="32" t="s">
        <v>288</v>
      </c>
      <c r="D34" s="33"/>
      <c r="E34" s="33"/>
    </row>
    <row r="35" spans="1:5" ht="14.25" customHeight="1">
      <c r="A35" s="46">
        <v>12305700100</v>
      </c>
      <c r="B35" s="47">
        <v>12020803</v>
      </c>
      <c r="C35" s="36" t="s">
        <v>289</v>
      </c>
      <c r="D35" s="37">
        <v>1000000</v>
      </c>
      <c r="E35" s="37">
        <v>500000</v>
      </c>
    </row>
    <row r="36" spans="1:5" ht="14.25" customHeight="1">
      <c r="A36" s="46">
        <v>12305700100</v>
      </c>
      <c r="B36" s="47">
        <v>12020711</v>
      </c>
      <c r="C36" s="36" t="s">
        <v>286</v>
      </c>
      <c r="D36" s="39" t="s">
        <v>252</v>
      </c>
      <c r="E36" s="39" t="s">
        <v>252</v>
      </c>
    </row>
    <row r="37" spans="1:5" ht="14.25" customHeight="1">
      <c r="A37" s="49">
        <v>12305700100</v>
      </c>
      <c r="B37" s="50"/>
      <c r="C37" s="42" t="s">
        <v>266</v>
      </c>
      <c r="D37" s="43">
        <v>1000000</v>
      </c>
      <c r="E37" s="43">
        <v>500000</v>
      </c>
    </row>
    <row r="38" spans="1:5" ht="14.25" customHeight="1">
      <c r="A38" s="130" t="s">
        <v>263</v>
      </c>
      <c r="B38" s="132" t="s">
        <v>221</v>
      </c>
      <c r="C38" s="128" t="s">
        <v>222</v>
      </c>
      <c r="D38" s="25" t="s">
        <v>225</v>
      </c>
      <c r="E38" s="25" t="s">
        <v>225</v>
      </c>
    </row>
    <row r="39" spans="1:5" ht="14.25" customHeight="1">
      <c r="A39" s="134">
        <v>12400700100</v>
      </c>
      <c r="B39" s="135"/>
      <c r="C39" s="136" t="s">
        <v>290</v>
      </c>
      <c r="D39" s="45"/>
      <c r="E39" s="45"/>
    </row>
    <row r="40" spans="1:5" ht="14.25" customHeight="1">
      <c r="A40" s="46">
        <v>12400700100</v>
      </c>
      <c r="B40" s="47">
        <v>12020428</v>
      </c>
      <c r="C40" s="36" t="s">
        <v>291</v>
      </c>
      <c r="D40" s="37">
        <v>500000</v>
      </c>
      <c r="E40" s="39" t="s">
        <v>252</v>
      </c>
    </row>
    <row r="41" spans="1:5" ht="14.25" customHeight="1">
      <c r="A41" s="46">
        <v>12400700100</v>
      </c>
      <c r="B41" s="33"/>
      <c r="C41" s="32" t="s">
        <v>266</v>
      </c>
      <c r="D41" s="38">
        <v>500000</v>
      </c>
      <c r="E41" s="48" t="s">
        <v>267</v>
      </c>
    </row>
    <row r="42" spans="1:5" ht="14.25" customHeight="1">
      <c r="A42" s="46">
        <v>12500100100</v>
      </c>
      <c r="B42" s="33"/>
      <c r="C42" s="32" t="s">
        <v>292</v>
      </c>
      <c r="D42" s="33"/>
      <c r="E42" s="33"/>
    </row>
    <row r="43" spans="1:5" ht="14.25" customHeight="1">
      <c r="A43" s="46">
        <v>12500100100</v>
      </c>
      <c r="B43" s="47">
        <v>12020499</v>
      </c>
      <c r="C43" s="36" t="s">
        <v>272</v>
      </c>
      <c r="D43" s="37">
        <v>200000</v>
      </c>
      <c r="E43" s="37">
        <v>1047000</v>
      </c>
    </row>
    <row r="44" spans="1:5" ht="14.25" customHeight="1">
      <c r="A44" s="46">
        <v>12500100100</v>
      </c>
      <c r="B44" s="47">
        <v>12020601</v>
      </c>
      <c r="C44" s="36" t="s">
        <v>273</v>
      </c>
      <c r="D44" s="37">
        <v>150000</v>
      </c>
      <c r="E44" s="37">
        <v>400000</v>
      </c>
    </row>
    <row r="45" spans="1:5" ht="14.25" customHeight="1">
      <c r="A45" s="46">
        <v>12500100100</v>
      </c>
      <c r="B45" s="47">
        <v>12020606</v>
      </c>
      <c r="C45" s="36" t="s">
        <v>274</v>
      </c>
      <c r="D45" s="37">
        <v>450000</v>
      </c>
      <c r="E45" s="37">
        <v>6180000</v>
      </c>
    </row>
    <row r="46" spans="1:5" ht="14.25" customHeight="1">
      <c r="A46" s="46">
        <v>12500100100</v>
      </c>
      <c r="B46" s="47">
        <v>12020705</v>
      </c>
      <c r="C46" s="36" t="s">
        <v>275</v>
      </c>
      <c r="D46" s="39" t="s">
        <v>252</v>
      </c>
      <c r="E46" s="37">
        <v>150000</v>
      </c>
    </row>
    <row r="47" spans="1:5" ht="14.25" customHeight="1">
      <c r="A47" s="46">
        <v>12500100100</v>
      </c>
      <c r="B47" s="47">
        <v>12020705</v>
      </c>
      <c r="C47" s="36" t="s">
        <v>275</v>
      </c>
      <c r="D47" s="37">
        <v>200000</v>
      </c>
      <c r="E47" s="37">
        <v>1000000</v>
      </c>
    </row>
    <row r="48" spans="1:5" ht="14.25" customHeight="1">
      <c r="A48" s="46">
        <v>12500100100</v>
      </c>
      <c r="B48" s="33"/>
      <c r="C48" s="32" t="s">
        <v>266</v>
      </c>
      <c r="D48" s="38">
        <v>1000000</v>
      </c>
      <c r="E48" s="38">
        <v>8777000</v>
      </c>
    </row>
    <row r="49" spans="1:5" ht="14.25" customHeight="1">
      <c r="A49" s="46">
        <v>14000100100</v>
      </c>
      <c r="B49" s="33"/>
      <c r="C49" s="32" t="s">
        <v>293</v>
      </c>
      <c r="D49" s="33"/>
      <c r="E49" s="33"/>
    </row>
    <row r="50" spans="1:5" ht="14.25" customHeight="1">
      <c r="A50" s="46">
        <v>14000100100</v>
      </c>
      <c r="B50" s="47">
        <v>12020430</v>
      </c>
      <c r="C50" s="36" t="s">
        <v>294</v>
      </c>
      <c r="D50" s="37">
        <v>1000000</v>
      </c>
      <c r="E50" s="37">
        <v>2000000</v>
      </c>
    </row>
    <row r="51" spans="1:5" ht="14.25" customHeight="1">
      <c r="A51" s="46">
        <v>14000100100</v>
      </c>
      <c r="B51" s="33"/>
      <c r="C51" s="32" t="s">
        <v>266</v>
      </c>
      <c r="D51" s="38">
        <v>1000000</v>
      </c>
      <c r="E51" s="38">
        <v>2000000</v>
      </c>
    </row>
    <row r="52" spans="1:5" ht="14.25" customHeight="1">
      <c r="A52" s="46">
        <v>14000200100</v>
      </c>
      <c r="B52" s="33"/>
      <c r="C52" s="32" t="s">
        <v>295</v>
      </c>
      <c r="D52" s="33"/>
      <c r="E52" s="33"/>
    </row>
    <row r="53" spans="1:5" ht="14.25" customHeight="1">
      <c r="A53" s="46">
        <v>14000200100</v>
      </c>
      <c r="B53" s="47">
        <v>12020499</v>
      </c>
      <c r="C53" s="36" t="s">
        <v>272</v>
      </c>
      <c r="D53" s="37">
        <v>400000</v>
      </c>
      <c r="E53" s="37">
        <v>150000</v>
      </c>
    </row>
    <row r="54" spans="1:5" ht="14.25" customHeight="1">
      <c r="A54" s="46">
        <v>14000200100</v>
      </c>
      <c r="B54" s="33"/>
      <c r="C54" s="32" t="s">
        <v>266</v>
      </c>
      <c r="D54" s="38">
        <v>400000</v>
      </c>
      <c r="E54" s="38">
        <v>150000</v>
      </c>
    </row>
    <row r="55" spans="1:5" ht="14.25" customHeight="1">
      <c r="A55" s="46">
        <v>14700100100</v>
      </c>
      <c r="B55" s="33"/>
      <c r="C55" s="32" t="s">
        <v>296</v>
      </c>
      <c r="D55" s="33"/>
      <c r="E55" s="33"/>
    </row>
    <row r="56" spans="1:5" ht="14.25" customHeight="1">
      <c r="A56" s="46">
        <v>14700100100</v>
      </c>
      <c r="B56" s="47">
        <v>12020606</v>
      </c>
      <c r="C56" s="36" t="s">
        <v>274</v>
      </c>
      <c r="D56" s="37">
        <v>2500000</v>
      </c>
      <c r="E56" s="37">
        <v>2756000</v>
      </c>
    </row>
    <row r="57" spans="1:5" ht="14.25" customHeight="1">
      <c r="A57" s="46">
        <v>14700100100</v>
      </c>
      <c r="B57" s="33"/>
      <c r="C57" s="32" t="s">
        <v>266</v>
      </c>
      <c r="D57" s="38">
        <v>2500000</v>
      </c>
      <c r="E57" s="38">
        <v>2756000</v>
      </c>
    </row>
    <row r="58" spans="1:5" ht="14.25" customHeight="1">
      <c r="A58" s="46">
        <v>14700200100</v>
      </c>
      <c r="B58" s="33"/>
      <c r="C58" s="32" t="s">
        <v>297</v>
      </c>
      <c r="D58" s="33"/>
      <c r="E58" s="33"/>
    </row>
    <row r="59" spans="1:5" ht="14.25" customHeight="1">
      <c r="A59" s="46">
        <v>14700200100</v>
      </c>
      <c r="B59" s="47">
        <v>12020606</v>
      </c>
      <c r="C59" s="36" t="s">
        <v>274</v>
      </c>
      <c r="D59" s="37">
        <v>294000</v>
      </c>
      <c r="E59" s="37">
        <v>294000</v>
      </c>
    </row>
    <row r="60" spans="1:5" ht="14.25" customHeight="1">
      <c r="A60" s="46">
        <v>14700200100</v>
      </c>
      <c r="B60" s="33"/>
      <c r="C60" s="32" t="s">
        <v>266</v>
      </c>
      <c r="D60" s="38">
        <v>294000</v>
      </c>
      <c r="E60" s="38">
        <v>294000</v>
      </c>
    </row>
    <row r="61" spans="1:5" ht="14.25" customHeight="1">
      <c r="A61" s="46">
        <v>14800100100</v>
      </c>
      <c r="B61" s="33"/>
      <c r="C61" s="32" t="s">
        <v>298</v>
      </c>
      <c r="D61" s="33"/>
      <c r="E61" s="33"/>
    </row>
    <row r="62" spans="1:5" ht="14.25" customHeight="1">
      <c r="A62" s="46">
        <v>14800100100</v>
      </c>
      <c r="B62" s="47">
        <v>12020606</v>
      </c>
      <c r="C62" s="36" t="s">
        <v>274</v>
      </c>
      <c r="D62" s="39" t="s">
        <v>252</v>
      </c>
      <c r="E62" s="39" t="s">
        <v>252</v>
      </c>
    </row>
    <row r="63" spans="1:5" ht="14.25" customHeight="1">
      <c r="A63" s="46">
        <v>14800100100</v>
      </c>
      <c r="B63" s="33"/>
      <c r="C63" s="32" t="s">
        <v>266</v>
      </c>
      <c r="D63" s="48" t="s">
        <v>267</v>
      </c>
      <c r="E63" s="48" t="s">
        <v>267</v>
      </c>
    </row>
    <row r="64" spans="1:5" ht="14.25" customHeight="1">
      <c r="A64" s="46">
        <v>21500100100</v>
      </c>
      <c r="B64" s="33"/>
      <c r="C64" s="32" t="s">
        <v>299</v>
      </c>
      <c r="D64" s="33"/>
      <c r="E64" s="33"/>
    </row>
    <row r="65" spans="1:5" ht="14.25" customHeight="1">
      <c r="A65" s="46">
        <v>21500100100</v>
      </c>
      <c r="B65" s="47">
        <v>12020117</v>
      </c>
      <c r="C65" s="36" t="s">
        <v>300</v>
      </c>
      <c r="D65" s="37">
        <v>1000000</v>
      </c>
      <c r="E65" s="39" t="s">
        <v>252</v>
      </c>
    </row>
    <row r="66" spans="1:5" ht="14.25" customHeight="1">
      <c r="A66" s="46">
        <v>21500100100</v>
      </c>
      <c r="B66" s="47">
        <v>12020118</v>
      </c>
      <c r="C66" s="36" t="s">
        <v>301</v>
      </c>
      <c r="D66" s="37">
        <v>1000000</v>
      </c>
      <c r="E66" s="39" t="s">
        <v>252</v>
      </c>
    </row>
    <row r="67" spans="1:5" ht="14.25" customHeight="1">
      <c r="A67" s="46">
        <v>21500100100</v>
      </c>
      <c r="B67" s="47">
        <v>12020119</v>
      </c>
      <c r="C67" s="36" t="s">
        <v>302</v>
      </c>
      <c r="D67" s="37">
        <v>2000000</v>
      </c>
      <c r="E67" s="39" t="s">
        <v>252</v>
      </c>
    </row>
    <row r="68" spans="1:5" ht="14.25" customHeight="1">
      <c r="A68" s="46">
        <v>21500100100</v>
      </c>
      <c r="B68" s="47">
        <v>12020121</v>
      </c>
      <c r="C68" s="36" t="s">
        <v>303</v>
      </c>
      <c r="D68" s="37">
        <v>2000000</v>
      </c>
      <c r="E68" s="39" t="s">
        <v>252</v>
      </c>
    </row>
    <row r="69" spans="1:5" ht="14.25" customHeight="1">
      <c r="A69" s="46">
        <v>21500100100</v>
      </c>
      <c r="B69" s="47">
        <v>12020122</v>
      </c>
      <c r="C69" s="36" t="s">
        <v>304</v>
      </c>
      <c r="D69" s="39" t="s">
        <v>252</v>
      </c>
      <c r="E69" s="39" t="s">
        <v>252</v>
      </c>
    </row>
    <row r="70" spans="1:5" ht="14.25" customHeight="1">
      <c r="A70" s="46">
        <v>21500100100</v>
      </c>
      <c r="B70" s="47">
        <v>12020136</v>
      </c>
      <c r="C70" s="36" t="s">
        <v>305</v>
      </c>
      <c r="D70" s="39" t="s">
        <v>252</v>
      </c>
      <c r="E70" s="39" t="s">
        <v>252</v>
      </c>
    </row>
    <row r="71" spans="1:5" ht="14.25" customHeight="1">
      <c r="A71" s="46">
        <v>21500100100</v>
      </c>
      <c r="B71" s="47">
        <v>12020149</v>
      </c>
      <c r="C71" s="36" t="s">
        <v>306</v>
      </c>
      <c r="D71" s="39" t="s">
        <v>252</v>
      </c>
      <c r="E71" s="39" t="s">
        <v>252</v>
      </c>
    </row>
    <row r="72" spans="1:5" ht="14.25" customHeight="1">
      <c r="A72" s="46">
        <v>21500100100</v>
      </c>
      <c r="B72" s="47">
        <v>12020442</v>
      </c>
      <c r="C72" s="36" t="s">
        <v>307</v>
      </c>
      <c r="D72" s="39" t="s">
        <v>252</v>
      </c>
      <c r="E72" s="39" t="s">
        <v>252</v>
      </c>
    </row>
    <row r="73" spans="1:5" ht="14.25" customHeight="1">
      <c r="A73" s="49">
        <v>21500100100</v>
      </c>
      <c r="B73" s="51">
        <v>12020446</v>
      </c>
      <c r="C73" s="52" t="s">
        <v>308</v>
      </c>
      <c r="D73" s="53">
        <v>2000000</v>
      </c>
      <c r="E73" s="53">
        <v>2000000</v>
      </c>
    </row>
    <row r="74" spans="1:5" ht="14.25" customHeight="1">
      <c r="A74" s="130" t="s">
        <v>263</v>
      </c>
      <c r="B74" s="132" t="s">
        <v>221</v>
      </c>
      <c r="C74" s="128" t="s">
        <v>222</v>
      </c>
      <c r="D74" s="25" t="s">
        <v>225</v>
      </c>
      <c r="E74" s="25" t="s">
        <v>225</v>
      </c>
    </row>
    <row r="75" spans="1:5" ht="14.25" customHeight="1">
      <c r="A75" s="134">
        <v>21500100100</v>
      </c>
      <c r="B75" s="137">
        <v>12020450</v>
      </c>
      <c r="C75" s="138" t="s">
        <v>309</v>
      </c>
      <c r="D75" s="56">
        <v>4000000</v>
      </c>
      <c r="E75" s="56">
        <v>4000000</v>
      </c>
    </row>
    <row r="76" spans="1:5" ht="14.25" customHeight="1">
      <c r="A76" s="46">
        <v>21500100100</v>
      </c>
      <c r="B76" s="47">
        <v>12020461</v>
      </c>
      <c r="C76" s="36" t="s">
        <v>310</v>
      </c>
      <c r="D76" s="39" t="s">
        <v>252</v>
      </c>
      <c r="E76" s="39" t="s">
        <v>252</v>
      </c>
    </row>
    <row r="77" spans="1:5" ht="14.25" customHeight="1">
      <c r="A77" s="46">
        <v>21500100100</v>
      </c>
      <c r="B77" s="47">
        <v>12020605</v>
      </c>
      <c r="C77" s="36" t="s">
        <v>311</v>
      </c>
      <c r="D77" s="39" t="s">
        <v>252</v>
      </c>
      <c r="E77" s="39" t="s">
        <v>252</v>
      </c>
    </row>
    <row r="78" spans="1:5" ht="14.25" customHeight="1">
      <c r="A78" s="46">
        <v>21500100100</v>
      </c>
      <c r="B78" s="47">
        <v>12020608</v>
      </c>
      <c r="C78" s="36" t="s">
        <v>312</v>
      </c>
      <c r="D78" s="39" t="s">
        <v>252</v>
      </c>
      <c r="E78" s="39" t="s">
        <v>252</v>
      </c>
    </row>
    <row r="79" spans="1:5" ht="14.25" customHeight="1">
      <c r="A79" s="46">
        <v>21500100100</v>
      </c>
      <c r="B79" s="47">
        <v>12020609</v>
      </c>
      <c r="C79" s="36" t="s">
        <v>313</v>
      </c>
      <c r="D79" s="39" t="s">
        <v>252</v>
      </c>
      <c r="E79" s="39" t="s">
        <v>252</v>
      </c>
    </row>
    <row r="80" spans="1:5" ht="14.25" customHeight="1">
      <c r="A80" s="46">
        <v>21500100100</v>
      </c>
      <c r="B80" s="47">
        <v>12020616</v>
      </c>
      <c r="C80" s="36" t="s">
        <v>314</v>
      </c>
      <c r="D80" s="37">
        <v>149482668</v>
      </c>
      <c r="E80" s="37">
        <v>264800000</v>
      </c>
    </row>
    <row r="81" spans="1:5" ht="14.25" customHeight="1">
      <c r="A81" s="46">
        <v>21500100100</v>
      </c>
      <c r="B81" s="47">
        <v>12021007</v>
      </c>
      <c r="C81" s="36" t="s">
        <v>315</v>
      </c>
      <c r="D81" s="39" t="s">
        <v>252</v>
      </c>
      <c r="E81" s="39" t="s">
        <v>252</v>
      </c>
    </row>
    <row r="82" spans="1:5" ht="14.25" customHeight="1">
      <c r="A82" s="46">
        <v>21500100100</v>
      </c>
      <c r="B82" s="33"/>
      <c r="C82" s="32" t="s">
        <v>266</v>
      </c>
      <c r="D82" s="38">
        <v>161482668</v>
      </c>
      <c r="E82" s="38">
        <v>270800000</v>
      </c>
    </row>
    <row r="83" spans="1:5" ht="14.25" customHeight="1">
      <c r="A83" s="46">
        <v>21500100200</v>
      </c>
      <c r="B83" s="33"/>
      <c r="C83" s="32" t="s">
        <v>316</v>
      </c>
      <c r="D83" s="33"/>
      <c r="E83" s="33"/>
    </row>
    <row r="84" spans="1:5" ht="14.25" customHeight="1">
      <c r="A84" s="46">
        <v>21500100200</v>
      </c>
      <c r="B84" s="47">
        <v>12020457</v>
      </c>
      <c r="C84" s="36" t="s">
        <v>317</v>
      </c>
      <c r="D84" s="37">
        <v>700000</v>
      </c>
      <c r="E84" s="37">
        <v>2000000</v>
      </c>
    </row>
    <row r="85" spans="1:5" ht="14.25" customHeight="1">
      <c r="A85" s="46">
        <v>21500100200</v>
      </c>
      <c r="B85" s="33"/>
      <c r="C85" s="32" t="s">
        <v>266</v>
      </c>
      <c r="D85" s="38">
        <v>700000</v>
      </c>
      <c r="E85" s="38">
        <v>2000000</v>
      </c>
    </row>
    <row r="86" spans="1:5" ht="14.25" customHeight="1">
      <c r="A86" s="46">
        <v>21510200100</v>
      </c>
      <c r="B86" s="33"/>
      <c r="C86" s="32" t="s">
        <v>318</v>
      </c>
      <c r="D86" s="33"/>
      <c r="E86" s="33"/>
    </row>
    <row r="87" spans="1:5" ht="14.25" customHeight="1">
      <c r="A87" s="46">
        <v>21510200100</v>
      </c>
      <c r="B87" s="47">
        <v>12020126</v>
      </c>
      <c r="C87" s="36" t="s">
        <v>319</v>
      </c>
      <c r="D87" s="39" t="s">
        <v>252</v>
      </c>
      <c r="E87" s="39" t="s">
        <v>252</v>
      </c>
    </row>
    <row r="88" spans="1:5" ht="14.25" customHeight="1">
      <c r="A88" s="46">
        <v>21510200100</v>
      </c>
      <c r="B88" s="47">
        <v>12020150</v>
      </c>
      <c r="C88" s="36" t="s">
        <v>320</v>
      </c>
      <c r="D88" s="39" t="s">
        <v>252</v>
      </c>
      <c r="E88" s="39" t="s">
        <v>252</v>
      </c>
    </row>
    <row r="89" spans="1:5" ht="14.25" customHeight="1">
      <c r="A89" s="46">
        <v>21510200100</v>
      </c>
      <c r="B89" s="47">
        <v>12020446</v>
      </c>
      <c r="C89" s="36" t="s">
        <v>308</v>
      </c>
      <c r="D89" s="39" t="s">
        <v>252</v>
      </c>
      <c r="E89" s="39" t="s">
        <v>252</v>
      </c>
    </row>
    <row r="90" spans="1:5" ht="14.25" customHeight="1">
      <c r="A90" s="46">
        <v>21510200100</v>
      </c>
      <c r="B90" s="47">
        <v>12020608</v>
      </c>
      <c r="C90" s="36" t="s">
        <v>312</v>
      </c>
      <c r="D90" s="37">
        <v>1000000</v>
      </c>
      <c r="E90" s="37">
        <v>2000000</v>
      </c>
    </row>
    <row r="91" spans="1:5" ht="14.25" customHeight="1">
      <c r="A91" s="46">
        <v>21510200100</v>
      </c>
      <c r="B91" s="47">
        <v>12020708</v>
      </c>
      <c r="C91" s="36" t="s">
        <v>321</v>
      </c>
      <c r="D91" s="37">
        <v>2000000</v>
      </c>
      <c r="E91" s="37">
        <v>5000000</v>
      </c>
    </row>
    <row r="92" spans="1:5" ht="14.25" customHeight="1">
      <c r="A92" s="46">
        <v>21510200100</v>
      </c>
      <c r="B92" s="47">
        <v>12020720</v>
      </c>
      <c r="C92" s="36" t="s">
        <v>322</v>
      </c>
      <c r="D92" s="37">
        <v>2000000</v>
      </c>
      <c r="E92" s="37">
        <v>3000000</v>
      </c>
    </row>
    <row r="93" spans="1:5" ht="14.25" customHeight="1">
      <c r="A93" s="46">
        <v>21510200100</v>
      </c>
      <c r="B93" s="47">
        <v>14030202</v>
      </c>
      <c r="C93" s="36" t="s">
        <v>323</v>
      </c>
      <c r="D93" s="37">
        <v>10000000</v>
      </c>
      <c r="E93" s="37">
        <v>20000000</v>
      </c>
    </row>
    <row r="94" spans="1:5" ht="14.25" customHeight="1">
      <c r="A94" s="46">
        <v>21510200100</v>
      </c>
      <c r="B94" s="33"/>
      <c r="C94" s="32" t="s">
        <v>266</v>
      </c>
      <c r="D94" s="38">
        <v>15000000</v>
      </c>
      <c r="E94" s="38">
        <v>30000000</v>
      </c>
    </row>
    <row r="95" spans="1:5" ht="14.25" customHeight="1">
      <c r="A95" s="46">
        <v>21511000100</v>
      </c>
      <c r="B95" s="33"/>
      <c r="C95" s="32" t="s">
        <v>324</v>
      </c>
      <c r="D95" s="33"/>
      <c r="E95" s="33"/>
    </row>
    <row r="96" spans="1:5" ht="14.25" customHeight="1">
      <c r="A96" s="46">
        <v>21511000100</v>
      </c>
      <c r="B96" s="47">
        <v>12020616</v>
      </c>
      <c r="C96" s="36" t="s">
        <v>314</v>
      </c>
      <c r="D96" s="39" t="s">
        <v>252</v>
      </c>
      <c r="E96" s="39" t="s">
        <v>252</v>
      </c>
    </row>
    <row r="97" spans="1:5" ht="14.25" customHeight="1">
      <c r="A97" s="46">
        <v>21511000100</v>
      </c>
      <c r="B97" s="33"/>
      <c r="C97" s="32" t="s">
        <v>266</v>
      </c>
      <c r="D97" s="48" t="s">
        <v>267</v>
      </c>
      <c r="E97" s="48" t="s">
        <v>267</v>
      </c>
    </row>
    <row r="98" spans="1:5" ht="14.25" customHeight="1">
      <c r="A98" s="46">
        <v>22000100100</v>
      </c>
      <c r="B98" s="33"/>
      <c r="C98" s="32" t="s">
        <v>325</v>
      </c>
      <c r="D98" s="33"/>
      <c r="E98" s="33"/>
    </row>
    <row r="99" spans="1:5" ht="14.25" customHeight="1">
      <c r="A99" s="46">
        <v>22000100100</v>
      </c>
      <c r="B99" s="47">
        <v>12020604</v>
      </c>
      <c r="C99" s="36" t="s">
        <v>326</v>
      </c>
      <c r="D99" s="37">
        <v>100000</v>
      </c>
      <c r="E99" s="37">
        <v>2150000</v>
      </c>
    </row>
    <row r="100" spans="1:5" ht="14.25" customHeight="1">
      <c r="A100" s="46">
        <v>22000100100</v>
      </c>
      <c r="B100" s="47">
        <v>12020611</v>
      </c>
      <c r="C100" s="36" t="s">
        <v>327</v>
      </c>
      <c r="D100" s="37">
        <v>15000000</v>
      </c>
      <c r="E100" s="37">
        <v>20000000</v>
      </c>
    </row>
    <row r="101" spans="1:5" ht="14.25" customHeight="1">
      <c r="A101" s="46">
        <v>22000100100</v>
      </c>
      <c r="B101" s="47">
        <v>12020803</v>
      </c>
      <c r="C101" s="36" t="s">
        <v>289</v>
      </c>
      <c r="D101" s="37">
        <v>100000000</v>
      </c>
      <c r="E101" s="39" t="s">
        <v>252</v>
      </c>
    </row>
    <row r="102" spans="1:5" ht="14.25" customHeight="1">
      <c r="A102" s="46">
        <v>22000100100</v>
      </c>
      <c r="B102" s="47">
        <v>12020905</v>
      </c>
      <c r="C102" s="36" t="s">
        <v>328</v>
      </c>
      <c r="D102" s="37">
        <v>200000000</v>
      </c>
      <c r="E102" s="37">
        <v>200000000</v>
      </c>
    </row>
    <row r="103" spans="1:5" ht="14.25" customHeight="1">
      <c r="A103" s="46">
        <v>22000100100</v>
      </c>
      <c r="B103" s="47">
        <v>12020906</v>
      </c>
      <c r="C103" s="36" t="s">
        <v>329</v>
      </c>
      <c r="D103" s="37">
        <v>100000000</v>
      </c>
      <c r="E103" s="37">
        <v>165825000</v>
      </c>
    </row>
    <row r="104" spans="1:5" ht="14.25" customHeight="1">
      <c r="A104" s="46">
        <v>22000100100</v>
      </c>
      <c r="B104" s="47">
        <v>12021004</v>
      </c>
      <c r="C104" s="36" t="s">
        <v>330</v>
      </c>
      <c r="D104" s="37">
        <v>100000000</v>
      </c>
      <c r="E104" s="37">
        <v>100000000</v>
      </c>
    </row>
    <row r="105" spans="1:5" ht="14.25" customHeight="1">
      <c r="A105" s="46">
        <v>22000100100</v>
      </c>
      <c r="B105" s="47">
        <v>12021006</v>
      </c>
      <c r="C105" s="36" t="s">
        <v>331</v>
      </c>
      <c r="D105" s="37">
        <v>100000000</v>
      </c>
      <c r="E105" s="37">
        <v>200000000</v>
      </c>
    </row>
    <row r="106" spans="1:5" ht="14.25" customHeight="1">
      <c r="A106" s="46">
        <v>22000100100</v>
      </c>
      <c r="B106" s="47">
        <v>12021008</v>
      </c>
      <c r="C106" s="36" t="s">
        <v>332</v>
      </c>
      <c r="D106" s="37">
        <v>100000000</v>
      </c>
      <c r="E106" s="37">
        <v>75000000</v>
      </c>
    </row>
    <row r="107" spans="1:5" ht="14.25" customHeight="1">
      <c r="A107" s="49">
        <v>22000100100</v>
      </c>
      <c r="B107" s="50"/>
      <c r="C107" s="42" t="s">
        <v>266</v>
      </c>
      <c r="D107" s="43">
        <v>715100000</v>
      </c>
      <c r="E107" s="43">
        <v>762975000</v>
      </c>
    </row>
    <row r="108" spans="1:5" ht="14.25" customHeight="1">
      <c r="A108" s="130" t="s">
        <v>263</v>
      </c>
      <c r="B108" s="132" t="s">
        <v>221</v>
      </c>
      <c r="C108" s="128" t="s">
        <v>222</v>
      </c>
      <c r="D108" s="25" t="s">
        <v>225</v>
      </c>
      <c r="E108" s="25" t="s">
        <v>225</v>
      </c>
    </row>
    <row r="109" spans="1:5" ht="14.25" customHeight="1">
      <c r="A109" s="134">
        <v>22000800100</v>
      </c>
      <c r="B109" s="135"/>
      <c r="C109" s="136" t="s">
        <v>333</v>
      </c>
      <c r="D109" s="45"/>
      <c r="E109" s="45"/>
    </row>
    <row r="110" spans="1:5" ht="14.25" customHeight="1">
      <c r="A110" s="46">
        <v>22000800100</v>
      </c>
      <c r="B110" s="47">
        <v>12010101</v>
      </c>
      <c r="C110" s="36" t="s">
        <v>334</v>
      </c>
      <c r="D110" s="37">
        <v>3152500000</v>
      </c>
      <c r="E110" s="37">
        <v>2554476805</v>
      </c>
    </row>
    <row r="111" spans="1:5" ht="14.25" customHeight="1">
      <c r="A111" s="46">
        <v>22000800100</v>
      </c>
      <c r="B111" s="47">
        <v>12010105</v>
      </c>
      <c r="C111" s="36" t="s">
        <v>335</v>
      </c>
      <c r="D111" s="37">
        <v>30000000</v>
      </c>
      <c r="E111" s="37">
        <v>30000000</v>
      </c>
    </row>
    <row r="112" spans="1:5" ht="14.25" customHeight="1">
      <c r="A112" s="46">
        <v>22000800100</v>
      </c>
      <c r="B112" s="47">
        <v>12010109</v>
      </c>
      <c r="C112" s="36" t="s">
        <v>336</v>
      </c>
      <c r="D112" s="37">
        <v>5000000</v>
      </c>
      <c r="E112" s="37">
        <v>4357500</v>
      </c>
    </row>
    <row r="113" spans="1:5" ht="14.25" customHeight="1">
      <c r="A113" s="46">
        <v>22000800100</v>
      </c>
      <c r="B113" s="47">
        <v>12010110</v>
      </c>
      <c r="C113" s="36" t="s">
        <v>337</v>
      </c>
      <c r="D113" s="37">
        <v>350000000</v>
      </c>
      <c r="E113" s="37">
        <v>400000000</v>
      </c>
    </row>
    <row r="114" spans="1:5" ht="14.25" customHeight="1">
      <c r="A114" s="46">
        <v>22000800100</v>
      </c>
      <c r="B114" s="47">
        <v>12010111</v>
      </c>
      <c r="C114" s="36" t="s">
        <v>338</v>
      </c>
      <c r="D114" s="37">
        <v>2000000</v>
      </c>
      <c r="E114" s="37">
        <v>5000000</v>
      </c>
    </row>
    <row r="115" spans="1:5" ht="14.25" customHeight="1">
      <c r="A115" s="46">
        <v>22000800100</v>
      </c>
      <c r="B115" s="47">
        <v>12010199</v>
      </c>
      <c r="C115" s="36" t="s">
        <v>265</v>
      </c>
      <c r="D115" s="37">
        <v>2000000</v>
      </c>
      <c r="E115" s="37">
        <v>5000000</v>
      </c>
    </row>
    <row r="116" spans="1:5" ht="14.25" customHeight="1">
      <c r="A116" s="46">
        <v>22000800100</v>
      </c>
      <c r="B116" s="47">
        <v>12020132</v>
      </c>
      <c r="C116" s="36" t="s">
        <v>339</v>
      </c>
      <c r="D116" s="37">
        <v>18000000</v>
      </c>
      <c r="E116" s="37">
        <v>16000000</v>
      </c>
    </row>
    <row r="117" spans="1:5" ht="14.25" customHeight="1">
      <c r="A117" s="46">
        <v>22000800100</v>
      </c>
      <c r="B117" s="47">
        <v>12020133</v>
      </c>
      <c r="C117" s="36" t="s">
        <v>340</v>
      </c>
      <c r="D117" s="37">
        <v>12000000</v>
      </c>
      <c r="E117" s="37">
        <v>12000000</v>
      </c>
    </row>
    <row r="118" spans="1:5" ht="14.25" customHeight="1">
      <c r="A118" s="46">
        <v>22000800100</v>
      </c>
      <c r="B118" s="47">
        <v>12020137</v>
      </c>
      <c r="C118" s="36" t="s">
        <v>341</v>
      </c>
      <c r="D118" s="37">
        <v>100000</v>
      </c>
      <c r="E118" s="37">
        <v>300000</v>
      </c>
    </row>
    <row r="119" spans="1:5" ht="14.25" customHeight="1">
      <c r="A119" s="46">
        <v>22000800100</v>
      </c>
      <c r="B119" s="47">
        <v>12020139</v>
      </c>
      <c r="C119" s="36" t="s">
        <v>342</v>
      </c>
      <c r="D119" s="37">
        <v>400000</v>
      </c>
      <c r="E119" s="37">
        <v>500000</v>
      </c>
    </row>
    <row r="120" spans="1:5" ht="14.25" customHeight="1">
      <c r="A120" s="46">
        <v>22000800100</v>
      </c>
      <c r="B120" s="47">
        <v>12020140</v>
      </c>
      <c r="C120" s="36" t="s">
        <v>343</v>
      </c>
      <c r="D120" s="37">
        <v>400000</v>
      </c>
      <c r="E120" s="37">
        <v>500000</v>
      </c>
    </row>
    <row r="121" spans="1:5" ht="14.25" customHeight="1">
      <c r="A121" s="46">
        <v>22000800100</v>
      </c>
      <c r="B121" s="47">
        <v>12020141</v>
      </c>
      <c r="C121" s="36" t="s">
        <v>344</v>
      </c>
      <c r="D121" s="37">
        <v>100000</v>
      </c>
      <c r="E121" s="37">
        <v>200000</v>
      </c>
    </row>
    <row r="122" spans="1:5" ht="14.25" customHeight="1">
      <c r="A122" s="46">
        <v>22000800100</v>
      </c>
      <c r="B122" s="47">
        <v>12020142</v>
      </c>
      <c r="C122" s="36" t="s">
        <v>345</v>
      </c>
      <c r="D122" s="37">
        <v>300000</v>
      </c>
      <c r="E122" s="37">
        <v>300000</v>
      </c>
    </row>
    <row r="123" spans="1:5" ht="14.25" customHeight="1">
      <c r="A123" s="46">
        <v>22000800100</v>
      </c>
      <c r="B123" s="47">
        <v>12020143</v>
      </c>
      <c r="C123" s="36" t="s">
        <v>346</v>
      </c>
      <c r="D123" s="37">
        <v>300000</v>
      </c>
      <c r="E123" s="37">
        <v>800000</v>
      </c>
    </row>
    <row r="124" spans="1:5" ht="14.25" customHeight="1">
      <c r="A124" s="46">
        <v>22000800100</v>
      </c>
      <c r="B124" s="47">
        <v>12020146</v>
      </c>
      <c r="C124" s="36" t="s">
        <v>347</v>
      </c>
      <c r="D124" s="37">
        <v>6000000</v>
      </c>
      <c r="E124" s="37">
        <v>3000000</v>
      </c>
    </row>
    <row r="125" spans="1:5" ht="14.25" customHeight="1">
      <c r="A125" s="46">
        <v>22000800100</v>
      </c>
      <c r="B125" s="47">
        <v>12020147</v>
      </c>
      <c r="C125" s="36" t="s">
        <v>348</v>
      </c>
      <c r="D125" s="37">
        <v>18000000</v>
      </c>
      <c r="E125" s="37">
        <v>15000000</v>
      </c>
    </row>
    <row r="126" spans="1:5" ht="14.25" customHeight="1">
      <c r="A126" s="46">
        <v>22000800100</v>
      </c>
      <c r="B126" s="47">
        <v>12020154</v>
      </c>
      <c r="C126" s="36" t="s">
        <v>349</v>
      </c>
      <c r="D126" s="37">
        <v>600000</v>
      </c>
      <c r="E126" s="39" t="s">
        <v>252</v>
      </c>
    </row>
    <row r="127" spans="1:5" ht="14.25" customHeight="1">
      <c r="A127" s="46">
        <v>22000800100</v>
      </c>
      <c r="B127" s="47">
        <v>12020445</v>
      </c>
      <c r="C127" s="36" t="s">
        <v>350</v>
      </c>
      <c r="D127" s="37">
        <v>300000</v>
      </c>
      <c r="E127" s="37">
        <v>300000</v>
      </c>
    </row>
    <row r="128" spans="1:5" ht="14.25" customHeight="1">
      <c r="A128" s="46">
        <v>22000800100</v>
      </c>
      <c r="B128" s="47">
        <v>12020496</v>
      </c>
      <c r="C128" s="36" t="s">
        <v>351</v>
      </c>
      <c r="D128" s="37">
        <v>350000</v>
      </c>
      <c r="E128" s="39" t="s">
        <v>252</v>
      </c>
    </row>
    <row r="129" spans="1:5" ht="14.25" customHeight="1">
      <c r="A129" s="46">
        <v>22000800100</v>
      </c>
      <c r="B129" s="47">
        <v>12020499</v>
      </c>
      <c r="C129" s="36" t="s">
        <v>272</v>
      </c>
      <c r="D129" s="37">
        <v>100000</v>
      </c>
      <c r="E129" s="37">
        <v>200000</v>
      </c>
    </row>
    <row r="130" spans="1:5" ht="14.25" customHeight="1">
      <c r="A130" s="46">
        <v>22000800100</v>
      </c>
      <c r="B130" s="47">
        <v>12020599</v>
      </c>
      <c r="C130" s="36" t="s">
        <v>352</v>
      </c>
      <c r="D130" s="37">
        <v>250000</v>
      </c>
      <c r="E130" s="37">
        <v>300000</v>
      </c>
    </row>
    <row r="131" spans="1:5" ht="14.25" customHeight="1">
      <c r="A131" s="46">
        <v>22000800100</v>
      </c>
      <c r="B131" s="33"/>
      <c r="C131" s="32" t="s">
        <v>266</v>
      </c>
      <c r="D131" s="38">
        <v>3598700000</v>
      </c>
      <c r="E131" s="38">
        <v>3048234305</v>
      </c>
    </row>
    <row r="132" spans="1:5" ht="14.25" customHeight="1">
      <c r="A132" s="46">
        <v>22200100100</v>
      </c>
      <c r="B132" s="33"/>
      <c r="C132" s="32" t="s">
        <v>353</v>
      </c>
      <c r="D132" s="33"/>
      <c r="E132" s="33"/>
    </row>
    <row r="133" spans="1:5" ht="14.25" customHeight="1">
      <c r="A133" s="46">
        <v>22200100100</v>
      </c>
      <c r="B133" s="47">
        <v>12020449</v>
      </c>
      <c r="C133" s="36" t="s">
        <v>354</v>
      </c>
      <c r="D133" s="37">
        <v>8000000</v>
      </c>
      <c r="E133" s="39" t="s">
        <v>252</v>
      </c>
    </row>
    <row r="134" spans="1:5" ht="14.25" customHeight="1">
      <c r="A134" s="46">
        <v>22200100100</v>
      </c>
      <c r="B134" s="47">
        <v>12020499</v>
      </c>
      <c r="C134" s="36" t="s">
        <v>272</v>
      </c>
      <c r="D134" s="37">
        <v>30000000</v>
      </c>
      <c r="E134" s="39" t="s">
        <v>252</v>
      </c>
    </row>
    <row r="135" spans="1:5" ht="14.25" customHeight="1">
      <c r="A135" s="46">
        <v>22200100100</v>
      </c>
      <c r="B135" s="47">
        <v>12020712</v>
      </c>
      <c r="C135" s="36" t="s">
        <v>355</v>
      </c>
      <c r="D135" s="37">
        <v>10000000</v>
      </c>
      <c r="E135" s="37">
        <v>15000000</v>
      </c>
    </row>
    <row r="136" spans="1:5" ht="14.25" customHeight="1">
      <c r="A136" s="46">
        <v>22200100100</v>
      </c>
      <c r="B136" s="47">
        <v>12020906</v>
      </c>
      <c r="C136" s="36" t="s">
        <v>356</v>
      </c>
      <c r="D136" s="37">
        <v>30000000</v>
      </c>
      <c r="E136" s="39" t="s">
        <v>252</v>
      </c>
    </row>
    <row r="137" spans="1:5" ht="14.25" customHeight="1">
      <c r="A137" s="46">
        <v>22200100100</v>
      </c>
      <c r="B137" s="47">
        <v>12021012</v>
      </c>
      <c r="C137" s="36" t="s">
        <v>357</v>
      </c>
      <c r="D137" s="37">
        <v>70000</v>
      </c>
      <c r="E137" s="39" t="s">
        <v>252</v>
      </c>
    </row>
    <row r="138" spans="1:5" ht="14.25" customHeight="1">
      <c r="A138" s="46">
        <v>22200100100</v>
      </c>
      <c r="B138" s="33"/>
      <c r="C138" s="32" t="s">
        <v>266</v>
      </c>
      <c r="D138" s="38">
        <v>78070000</v>
      </c>
      <c r="E138" s="38">
        <v>15000000</v>
      </c>
    </row>
    <row r="139" spans="1:5" ht="14.25" customHeight="1">
      <c r="A139" s="46">
        <v>22201800100</v>
      </c>
      <c r="B139" s="33"/>
      <c r="C139" s="32" t="s">
        <v>358</v>
      </c>
      <c r="D139" s="33"/>
      <c r="E139" s="33"/>
    </row>
    <row r="140" spans="1:5" ht="14.25" customHeight="1">
      <c r="A140" s="46">
        <v>22201800100</v>
      </c>
      <c r="B140" s="47">
        <v>12020906</v>
      </c>
      <c r="C140" s="36" t="s">
        <v>329</v>
      </c>
      <c r="D140" s="39" t="s">
        <v>252</v>
      </c>
      <c r="E140" s="39" t="s">
        <v>252</v>
      </c>
    </row>
    <row r="141" spans="1:5" ht="14.25" customHeight="1">
      <c r="A141" s="49">
        <v>22201800100</v>
      </c>
      <c r="B141" s="50"/>
      <c r="C141" s="42" t="s">
        <v>266</v>
      </c>
      <c r="D141" s="57" t="s">
        <v>267</v>
      </c>
      <c r="E141" s="57" t="s">
        <v>267</v>
      </c>
    </row>
    <row r="142" spans="1:5" ht="14.25" customHeight="1">
      <c r="A142" s="130" t="s">
        <v>263</v>
      </c>
      <c r="B142" s="132" t="s">
        <v>221</v>
      </c>
      <c r="C142" s="128" t="s">
        <v>222</v>
      </c>
      <c r="D142" s="25" t="s">
        <v>225</v>
      </c>
      <c r="E142" s="25" t="s">
        <v>225</v>
      </c>
    </row>
    <row r="143" spans="1:5" ht="14.25" customHeight="1">
      <c r="A143" s="134">
        <v>22205100100</v>
      </c>
      <c r="B143" s="135"/>
      <c r="C143" s="136" t="s">
        <v>359</v>
      </c>
      <c r="D143" s="45"/>
      <c r="E143" s="45"/>
    </row>
    <row r="144" spans="1:5" ht="14.25" customHeight="1">
      <c r="A144" s="46">
        <v>22205100100</v>
      </c>
      <c r="B144" s="47">
        <v>12021006</v>
      </c>
      <c r="C144" s="36" t="s">
        <v>331</v>
      </c>
      <c r="D144" s="37">
        <v>2000000</v>
      </c>
      <c r="E144" s="37">
        <v>2000000</v>
      </c>
    </row>
    <row r="145" spans="1:5" ht="14.25" customHeight="1">
      <c r="A145" s="46">
        <v>22205100100</v>
      </c>
      <c r="B145" s="33"/>
      <c r="C145" s="32" t="s">
        <v>266</v>
      </c>
      <c r="D145" s="38">
        <v>2000000</v>
      </c>
      <c r="E145" s="38">
        <v>2000000</v>
      </c>
    </row>
    <row r="146" spans="1:5" ht="14.25" customHeight="1">
      <c r="A146" s="46">
        <v>22205200100</v>
      </c>
      <c r="B146" s="33"/>
      <c r="C146" s="32" t="s">
        <v>360</v>
      </c>
      <c r="D146" s="33"/>
      <c r="E146" s="33"/>
    </row>
    <row r="147" spans="1:5" ht="14.25" customHeight="1">
      <c r="A147" s="46">
        <v>22205200100</v>
      </c>
      <c r="B147" s="47">
        <v>12020710</v>
      </c>
      <c r="C147" s="36" t="s">
        <v>361</v>
      </c>
      <c r="D147" s="37">
        <v>7000000</v>
      </c>
      <c r="E147" s="37">
        <v>2000000</v>
      </c>
    </row>
    <row r="148" spans="1:5" ht="14.25" customHeight="1">
      <c r="A148" s="46">
        <v>22205200100</v>
      </c>
      <c r="B148" s="33"/>
      <c r="C148" s="32" t="s">
        <v>266</v>
      </c>
      <c r="D148" s="38">
        <v>7000000</v>
      </c>
      <c r="E148" s="38">
        <v>2000000</v>
      </c>
    </row>
    <row r="149" spans="1:5" ht="14.25" customHeight="1">
      <c r="A149" s="46">
        <v>23400100100</v>
      </c>
      <c r="B149" s="33"/>
      <c r="C149" s="32" t="s">
        <v>362</v>
      </c>
      <c r="D149" s="33"/>
      <c r="E149" s="33"/>
    </row>
    <row r="150" spans="1:5" ht="14.25" customHeight="1">
      <c r="A150" s="46">
        <v>23400100100</v>
      </c>
      <c r="B150" s="47">
        <v>12020145</v>
      </c>
      <c r="C150" s="36" t="s">
        <v>363</v>
      </c>
      <c r="D150" s="37">
        <v>200000</v>
      </c>
      <c r="E150" s="39" t="s">
        <v>252</v>
      </c>
    </row>
    <row r="151" spans="1:5" ht="14.25" customHeight="1">
      <c r="A151" s="46">
        <v>23400100100</v>
      </c>
      <c r="B151" s="47">
        <v>12020146</v>
      </c>
      <c r="C151" s="36" t="s">
        <v>347</v>
      </c>
      <c r="D151" s="37">
        <v>50000</v>
      </c>
      <c r="E151" s="37">
        <v>50000</v>
      </c>
    </row>
    <row r="152" spans="1:5" ht="14.25" customHeight="1">
      <c r="A152" s="46">
        <v>23400100100</v>
      </c>
      <c r="B152" s="47">
        <v>12020148</v>
      </c>
      <c r="C152" s="36" t="s">
        <v>364</v>
      </c>
      <c r="D152" s="37">
        <v>5000000</v>
      </c>
      <c r="E152" s="37">
        <v>5000000</v>
      </c>
    </row>
    <row r="153" spans="1:5" ht="14.25" customHeight="1">
      <c r="A153" s="46">
        <v>23400100100</v>
      </c>
      <c r="B153" s="47">
        <v>12020450</v>
      </c>
      <c r="C153" s="36" t="s">
        <v>309</v>
      </c>
      <c r="D153" s="37">
        <v>30000</v>
      </c>
      <c r="E153" s="37">
        <v>33000</v>
      </c>
    </row>
    <row r="154" spans="1:5" ht="14.25" customHeight="1">
      <c r="A154" s="46">
        <v>23400100100</v>
      </c>
      <c r="B154" s="47">
        <v>12020480</v>
      </c>
      <c r="C154" s="36" t="s">
        <v>365</v>
      </c>
      <c r="D154" s="37">
        <v>300000</v>
      </c>
      <c r="E154" s="37">
        <v>300000</v>
      </c>
    </row>
    <row r="155" spans="1:5" ht="14.25" customHeight="1">
      <c r="A155" s="46">
        <v>23400100100</v>
      </c>
      <c r="B155" s="47">
        <v>12020499</v>
      </c>
      <c r="C155" s="36" t="s">
        <v>272</v>
      </c>
      <c r="D155" s="37">
        <v>300000</v>
      </c>
      <c r="E155" s="39" t="s">
        <v>252</v>
      </c>
    </row>
    <row r="156" spans="1:5" ht="14.25" customHeight="1">
      <c r="A156" s="46">
        <v>23400100100</v>
      </c>
      <c r="B156" s="47">
        <v>12020508</v>
      </c>
      <c r="C156" s="36" t="s">
        <v>366</v>
      </c>
      <c r="D156" s="37">
        <v>200000</v>
      </c>
      <c r="E156" s="37">
        <v>200000</v>
      </c>
    </row>
    <row r="157" spans="1:5" ht="14.25" customHeight="1">
      <c r="A157" s="46">
        <v>23400100100</v>
      </c>
      <c r="B157" s="47">
        <v>12020509</v>
      </c>
      <c r="C157" s="36" t="s">
        <v>367</v>
      </c>
      <c r="D157" s="37">
        <v>200000</v>
      </c>
      <c r="E157" s="37">
        <v>200000</v>
      </c>
    </row>
    <row r="158" spans="1:5" ht="14.25" customHeight="1">
      <c r="A158" s="46">
        <v>23400100100</v>
      </c>
      <c r="B158" s="47">
        <v>12020703</v>
      </c>
      <c r="C158" s="36" t="s">
        <v>368</v>
      </c>
      <c r="D158" s="37">
        <v>12000000</v>
      </c>
      <c r="E158" s="37">
        <v>7000000</v>
      </c>
    </row>
    <row r="159" spans="1:5" ht="14.25" customHeight="1">
      <c r="A159" s="46">
        <v>23400100100</v>
      </c>
      <c r="B159" s="47">
        <v>12020704</v>
      </c>
      <c r="C159" s="36" t="s">
        <v>279</v>
      </c>
      <c r="D159" s="37">
        <v>1500000</v>
      </c>
      <c r="E159" s="37">
        <v>2500000</v>
      </c>
    </row>
    <row r="160" spans="1:5" ht="14.25" customHeight="1">
      <c r="A160" s="46">
        <v>23400100100</v>
      </c>
      <c r="B160" s="47">
        <v>12020711</v>
      </c>
      <c r="C160" s="36" t="s">
        <v>286</v>
      </c>
      <c r="D160" s="37">
        <v>70000</v>
      </c>
      <c r="E160" s="37">
        <v>70000</v>
      </c>
    </row>
    <row r="161" spans="1:5" ht="14.25" customHeight="1">
      <c r="A161" s="46">
        <v>23400100100</v>
      </c>
      <c r="B161" s="47">
        <v>12020714</v>
      </c>
      <c r="C161" s="36" t="s">
        <v>369</v>
      </c>
      <c r="D161" s="37">
        <v>1000000</v>
      </c>
      <c r="E161" s="37">
        <v>1000000</v>
      </c>
    </row>
    <row r="162" spans="1:5" ht="14.25" customHeight="1">
      <c r="A162" s="46">
        <v>23400100100</v>
      </c>
      <c r="B162" s="47">
        <v>12020719</v>
      </c>
      <c r="C162" s="36" t="s">
        <v>284</v>
      </c>
      <c r="D162" s="37">
        <v>200000</v>
      </c>
      <c r="E162" s="37">
        <v>200000</v>
      </c>
    </row>
    <row r="163" spans="1:5" ht="14.25" customHeight="1">
      <c r="A163" s="46">
        <v>23400100100</v>
      </c>
      <c r="B163" s="33"/>
      <c r="C163" s="32" t="s">
        <v>266</v>
      </c>
      <c r="D163" s="38">
        <v>21050000</v>
      </c>
      <c r="E163" s="38">
        <v>16553000</v>
      </c>
    </row>
    <row r="164" spans="1:5" ht="14.25" customHeight="1">
      <c r="A164" s="46">
        <v>23400100300</v>
      </c>
      <c r="B164" s="33"/>
      <c r="C164" s="32" t="s">
        <v>370</v>
      </c>
      <c r="D164" s="33"/>
      <c r="E164" s="33"/>
    </row>
    <row r="165" spans="1:5" ht="14.25" customHeight="1">
      <c r="A165" s="46">
        <v>23400100300</v>
      </c>
      <c r="B165" s="47">
        <v>12020704</v>
      </c>
      <c r="C165" s="36" t="s">
        <v>279</v>
      </c>
      <c r="D165" s="37">
        <v>3000000</v>
      </c>
      <c r="E165" s="37">
        <v>3000000</v>
      </c>
    </row>
    <row r="166" spans="1:5" ht="14.25" customHeight="1">
      <c r="A166" s="46">
        <v>23400100300</v>
      </c>
      <c r="B166" s="33"/>
      <c r="C166" s="32" t="s">
        <v>266</v>
      </c>
      <c r="D166" s="38">
        <v>3000000</v>
      </c>
      <c r="E166" s="38">
        <v>3000000</v>
      </c>
    </row>
    <row r="167" spans="1:5" ht="14.25" customHeight="1">
      <c r="A167" s="46">
        <v>25200100100</v>
      </c>
      <c r="B167" s="33"/>
      <c r="C167" s="32" t="s">
        <v>371</v>
      </c>
      <c r="D167" s="33"/>
      <c r="E167" s="33"/>
    </row>
    <row r="168" spans="1:5" ht="14.25" customHeight="1">
      <c r="A168" s="46">
        <v>25200100100</v>
      </c>
      <c r="B168" s="47">
        <v>12021005</v>
      </c>
      <c r="C168" s="36" t="s">
        <v>372</v>
      </c>
      <c r="D168" s="37">
        <v>5000000</v>
      </c>
      <c r="E168" s="39" t="s">
        <v>252</v>
      </c>
    </row>
    <row r="169" spans="1:5" ht="14.25" customHeight="1">
      <c r="A169" s="46">
        <v>25200100100</v>
      </c>
      <c r="B169" s="33"/>
      <c r="C169" s="32" t="s">
        <v>266</v>
      </c>
      <c r="D169" s="38">
        <v>5000000</v>
      </c>
      <c r="E169" s="48" t="s">
        <v>267</v>
      </c>
    </row>
    <row r="170" spans="1:5" ht="14.25" customHeight="1">
      <c r="A170" s="46">
        <v>25210200100</v>
      </c>
      <c r="B170" s="33"/>
      <c r="C170" s="32" t="s">
        <v>373</v>
      </c>
      <c r="D170" s="33"/>
      <c r="E170" s="33"/>
    </row>
    <row r="171" spans="1:5" ht="14.25" customHeight="1">
      <c r="A171" s="46">
        <v>25210200100</v>
      </c>
      <c r="B171" s="47">
        <v>12020456</v>
      </c>
      <c r="C171" s="36" t="s">
        <v>374</v>
      </c>
      <c r="D171" s="37">
        <v>18000000</v>
      </c>
      <c r="E171" s="37">
        <v>18000000</v>
      </c>
    </row>
    <row r="172" spans="1:5" ht="14.25" customHeight="1">
      <c r="A172" s="46">
        <v>25210200100</v>
      </c>
      <c r="B172" s="47">
        <v>12020614</v>
      </c>
      <c r="C172" s="36" t="s">
        <v>375</v>
      </c>
      <c r="D172" s="39" t="s">
        <v>252</v>
      </c>
      <c r="E172" s="37">
        <v>5000000</v>
      </c>
    </row>
    <row r="173" spans="1:5" ht="14.25" customHeight="1">
      <c r="A173" s="46">
        <v>25210200100</v>
      </c>
      <c r="B173" s="33"/>
      <c r="C173" s="32" t="s">
        <v>266</v>
      </c>
      <c r="D173" s="38">
        <v>18000000</v>
      </c>
      <c r="E173" s="38">
        <v>23000000</v>
      </c>
    </row>
    <row r="174" spans="1:5" ht="14.25" customHeight="1">
      <c r="A174" s="46">
        <v>26000100100</v>
      </c>
      <c r="B174" s="33"/>
      <c r="C174" s="32" t="s">
        <v>376</v>
      </c>
      <c r="D174" s="33"/>
      <c r="E174" s="33"/>
    </row>
    <row r="175" spans="1:5" ht="14.25" customHeight="1">
      <c r="A175" s="46">
        <v>26000100100</v>
      </c>
      <c r="B175" s="47">
        <v>12020437</v>
      </c>
      <c r="C175" s="36" t="s">
        <v>377</v>
      </c>
      <c r="D175" s="37">
        <v>2000000</v>
      </c>
      <c r="E175" s="37">
        <v>5000000</v>
      </c>
    </row>
    <row r="176" spans="1:5" ht="14.25" customHeight="1">
      <c r="A176" s="46">
        <v>26000100100</v>
      </c>
      <c r="B176" s="47">
        <v>12020438</v>
      </c>
      <c r="C176" s="36" t="s">
        <v>378</v>
      </c>
      <c r="D176" s="37">
        <v>415000</v>
      </c>
      <c r="E176" s="37">
        <v>415000</v>
      </c>
    </row>
    <row r="177" spans="1:5" ht="14.25" customHeight="1">
      <c r="A177" s="49">
        <v>26000100100</v>
      </c>
      <c r="B177" s="51">
        <v>12020447</v>
      </c>
      <c r="C177" s="52" t="s">
        <v>379</v>
      </c>
      <c r="D177" s="53">
        <v>2000000</v>
      </c>
      <c r="E177" s="53">
        <v>4000000</v>
      </c>
    </row>
    <row r="178" spans="1:5" ht="14.25" customHeight="1">
      <c r="A178" s="130" t="s">
        <v>263</v>
      </c>
      <c r="B178" s="132" t="s">
        <v>221</v>
      </c>
      <c r="C178" s="128" t="s">
        <v>222</v>
      </c>
      <c r="D178" s="25" t="s">
        <v>225</v>
      </c>
      <c r="E178" s="25" t="s">
        <v>225</v>
      </c>
    </row>
    <row r="179" spans="1:5" ht="14.25" customHeight="1">
      <c r="A179" s="134">
        <v>26000100100</v>
      </c>
      <c r="B179" s="137">
        <v>12020453</v>
      </c>
      <c r="C179" s="138" t="s">
        <v>380</v>
      </c>
      <c r="D179" s="56">
        <v>2000000</v>
      </c>
      <c r="E179" s="56">
        <v>2000000</v>
      </c>
    </row>
    <row r="180" spans="1:5" ht="14.25" customHeight="1">
      <c r="A180" s="46">
        <v>26000100100</v>
      </c>
      <c r="B180" s="47">
        <v>12020460</v>
      </c>
      <c r="C180" s="36" t="s">
        <v>381</v>
      </c>
      <c r="D180" s="37">
        <v>200000</v>
      </c>
      <c r="E180" s="37">
        <v>200000</v>
      </c>
    </row>
    <row r="181" spans="1:5" ht="14.25" customHeight="1">
      <c r="A181" s="46">
        <v>26000100100</v>
      </c>
      <c r="B181" s="47">
        <v>12020462</v>
      </c>
      <c r="C181" s="36" t="s">
        <v>382</v>
      </c>
      <c r="D181" s="37">
        <v>530000</v>
      </c>
      <c r="E181" s="37">
        <v>830000</v>
      </c>
    </row>
    <row r="182" spans="1:5" ht="14.25" customHeight="1">
      <c r="A182" s="46">
        <v>26000100100</v>
      </c>
      <c r="B182" s="47">
        <v>12020477</v>
      </c>
      <c r="C182" s="36" t="s">
        <v>383</v>
      </c>
      <c r="D182" s="37">
        <v>3000000</v>
      </c>
      <c r="E182" s="37">
        <v>3990000</v>
      </c>
    </row>
    <row r="183" spans="1:5" ht="14.25" customHeight="1">
      <c r="A183" s="46">
        <v>26000100100</v>
      </c>
      <c r="B183" s="47">
        <v>12020499</v>
      </c>
      <c r="C183" s="36" t="s">
        <v>272</v>
      </c>
      <c r="D183" s="37">
        <v>1000000</v>
      </c>
      <c r="E183" s="37">
        <v>2000000</v>
      </c>
    </row>
    <row r="184" spans="1:5" ht="14.25" customHeight="1">
      <c r="A184" s="46">
        <v>26000100100</v>
      </c>
      <c r="B184" s="47">
        <v>12020614</v>
      </c>
      <c r="C184" s="36" t="s">
        <v>375</v>
      </c>
      <c r="D184" s="37">
        <v>40000000</v>
      </c>
      <c r="E184" s="37">
        <v>30000000</v>
      </c>
    </row>
    <row r="185" spans="1:5" ht="14.25" customHeight="1">
      <c r="A185" s="46">
        <v>26000100100</v>
      </c>
      <c r="B185" s="47">
        <v>12020617</v>
      </c>
      <c r="C185" s="36" t="s">
        <v>384</v>
      </c>
      <c r="D185" s="37">
        <v>5000000</v>
      </c>
      <c r="E185" s="37">
        <v>10166000</v>
      </c>
    </row>
    <row r="186" spans="1:5" ht="14.25" customHeight="1">
      <c r="A186" s="46">
        <v>26000100100</v>
      </c>
      <c r="B186" s="47">
        <v>12020625</v>
      </c>
      <c r="C186" s="36" t="s">
        <v>385</v>
      </c>
      <c r="D186" s="37">
        <v>100000</v>
      </c>
      <c r="E186" s="37">
        <v>166000</v>
      </c>
    </row>
    <row r="187" spans="1:5" ht="14.25" customHeight="1">
      <c r="A187" s="46">
        <v>26000100100</v>
      </c>
      <c r="B187" s="47">
        <v>12020903</v>
      </c>
      <c r="C187" s="36" t="s">
        <v>386</v>
      </c>
      <c r="D187" s="37">
        <v>800000</v>
      </c>
      <c r="E187" s="39" t="s">
        <v>252</v>
      </c>
    </row>
    <row r="188" spans="1:5" ht="14.25" customHeight="1">
      <c r="A188" s="46">
        <v>26000100100</v>
      </c>
      <c r="B188" s="47">
        <v>12020907</v>
      </c>
      <c r="C188" s="36" t="s">
        <v>387</v>
      </c>
      <c r="D188" s="37">
        <v>300000</v>
      </c>
      <c r="E188" s="37">
        <v>415000</v>
      </c>
    </row>
    <row r="189" spans="1:5" ht="14.25" customHeight="1">
      <c r="A189" s="46">
        <v>26000100100</v>
      </c>
      <c r="B189" s="47">
        <v>12021005</v>
      </c>
      <c r="C189" s="36" t="s">
        <v>372</v>
      </c>
      <c r="D189" s="37">
        <v>10000000</v>
      </c>
      <c r="E189" s="39" t="s">
        <v>252</v>
      </c>
    </row>
    <row r="190" spans="1:5" ht="14.25" customHeight="1">
      <c r="A190" s="46">
        <v>26000100100</v>
      </c>
      <c r="B190" s="33"/>
      <c r="C190" s="32" t="s">
        <v>266</v>
      </c>
      <c r="D190" s="38">
        <v>67345000</v>
      </c>
      <c r="E190" s="38">
        <v>59182000</v>
      </c>
    </row>
    <row r="191" spans="1:5" ht="14.25" customHeight="1">
      <c r="A191" s="46">
        <v>25301000100</v>
      </c>
      <c r="B191" s="33"/>
      <c r="C191" s="32" t="s">
        <v>388</v>
      </c>
      <c r="D191" s="33"/>
      <c r="E191" s="33"/>
    </row>
    <row r="192" spans="1:5" ht="14.25" customHeight="1">
      <c r="A192" s="46">
        <v>25301000100</v>
      </c>
      <c r="B192" s="47">
        <v>12020453</v>
      </c>
      <c r="C192" s="36" t="s">
        <v>389</v>
      </c>
      <c r="D192" s="37">
        <v>1000000</v>
      </c>
      <c r="E192" s="39" t="s">
        <v>252</v>
      </c>
    </row>
    <row r="193" spans="1:5" ht="14.25" customHeight="1">
      <c r="A193" s="46">
        <v>25301000100</v>
      </c>
      <c r="B193" s="47">
        <v>12020477</v>
      </c>
      <c r="C193" s="36" t="s">
        <v>383</v>
      </c>
      <c r="D193" s="37">
        <v>1000000</v>
      </c>
      <c r="E193" s="39" t="s">
        <v>252</v>
      </c>
    </row>
    <row r="194" spans="1:5" ht="14.25" customHeight="1">
      <c r="A194" s="46">
        <v>25301000100</v>
      </c>
      <c r="B194" s="47">
        <v>12020614</v>
      </c>
      <c r="C194" s="36" t="s">
        <v>375</v>
      </c>
      <c r="D194" s="37">
        <v>22000000</v>
      </c>
      <c r="E194" s="37">
        <v>5000000</v>
      </c>
    </row>
    <row r="195" spans="1:5" ht="14.25" customHeight="1">
      <c r="A195" s="46">
        <v>25301000100</v>
      </c>
      <c r="B195" s="47">
        <v>12020903</v>
      </c>
      <c r="C195" s="36" t="s">
        <v>386</v>
      </c>
      <c r="D195" s="39" t="s">
        <v>252</v>
      </c>
      <c r="E195" s="39" t="s">
        <v>252</v>
      </c>
    </row>
    <row r="196" spans="1:5" ht="14.25" customHeight="1">
      <c r="A196" s="46">
        <v>25301000100</v>
      </c>
      <c r="B196" s="33"/>
      <c r="C196" s="32" t="s">
        <v>266</v>
      </c>
      <c r="D196" s="38">
        <v>24000000</v>
      </c>
      <c r="E196" s="38">
        <v>5000000</v>
      </c>
    </row>
    <row r="197" spans="1:5" ht="14.25" customHeight="1">
      <c r="A197" s="46">
        <v>31800100100</v>
      </c>
      <c r="B197" s="33"/>
      <c r="C197" s="32" t="s">
        <v>390</v>
      </c>
      <c r="D197" s="33"/>
      <c r="E197" s="33"/>
    </row>
    <row r="198" spans="1:5" ht="14.25" customHeight="1">
      <c r="A198" s="46">
        <v>31800100100</v>
      </c>
      <c r="B198" s="47">
        <v>12020453</v>
      </c>
      <c r="C198" s="36" t="s">
        <v>380</v>
      </c>
      <c r="D198" s="37">
        <v>400000</v>
      </c>
      <c r="E198" s="37">
        <v>800000</v>
      </c>
    </row>
    <row r="199" spans="1:5" ht="14.25" customHeight="1">
      <c r="A199" s="46">
        <v>31800100100</v>
      </c>
      <c r="B199" s="33"/>
      <c r="C199" s="32" t="s">
        <v>266</v>
      </c>
      <c r="D199" s="38">
        <v>400000</v>
      </c>
      <c r="E199" s="38">
        <v>800000</v>
      </c>
    </row>
    <row r="200" spans="1:5" ht="14.25" customHeight="1">
      <c r="A200" s="46">
        <v>32600100100</v>
      </c>
      <c r="B200" s="33"/>
      <c r="C200" s="32" t="s">
        <v>391</v>
      </c>
      <c r="D200" s="33"/>
      <c r="E200" s="33"/>
    </row>
    <row r="201" spans="1:5" ht="14.25" customHeight="1">
      <c r="A201" s="46">
        <v>32600100100</v>
      </c>
      <c r="B201" s="47">
        <v>12020401</v>
      </c>
      <c r="C201" s="36" t="s">
        <v>392</v>
      </c>
      <c r="D201" s="37">
        <v>20000</v>
      </c>
      <c r="E201" s="39" t="s">
        <v>252</v>
      </c>
    </row>
    <row r="202" spans="1:5" ht="14.25" customHeight="1">
      <c r="A202" s="46">
        <v>32600100100</v>
      </c>
      <c r="B202" s="47">
        <v>12020455</v>
      </c>
      <c r="C202" s="36" t="s">
        <v>393</v>
      </c>
      <c r="D202" s="37">
        <v>450000000</v>
      </c>
      <c r="E202" s="37">
        <v>200000000</v>
      </c>
    </row>
    <row r="203" spans="1:5" ht="14.25" customHeight="1">
      <c r="A203" s="46">
        <v>32600100100</v>
      </c>
      <c r="B203" s="47">
        <v>12020468</v>
      </c>
      <c r="C203" s="36" t="s">
        <v>394</v>
      </c>
      <c r="D203" s="37">
        <v>50000</v>
      </c>
      <c r="E203" s="39" t="s">
        <v>252</v>
      </c>
    </row>
    <row r="204" spans="1:5" ht="14.25" customHeight="1">
      <c r="A204" s="46">
        <v>32600100100</v>
      </c>
      <c r="B204" s="47">
        <v>12020481</v>
      </c>
      <c r="C204" s="36" t="s">
        <v>395</v>
      </c>
      <c r="D204" s="37">
        <v>30000</v>
      </c>
      <c r="E204" s="39" t="s">
        <v>252</v>
      </c>
    </row>
    <row r="205" spans="1:5" ht="14.25" customHeight="1">
      <c r="A205" s="46">
        <v>32600100100</v>
      </c>
      <c r="B205" s="47">
        <v>12020487</v>
      </c>
      <c r="C205" s="36" t="s">
        <v>396</v>
      </c>
      <c r="D205" s="37">
        <v>200000</v>
      </c>
      <c r="E205" s="37">
        <v>400000</v>
      </c>
    </row>
    <row r="206" spans="1:5" ht="14.25" customHeight="1">
      <c r="A206" s="46">
        <v>32600100100</v>
      </c>
      <c r="B206" s="47">
        <v>12020501</v>
      </c>
      <c r="C206" s="36" t="s">
        <v>397</v>
      </c>
      <c r="D206" s="37">
        <v>600000</v>
      </c>
      <c r="E206" s="37">
        <v>600000</v>
      </c>
    </row>
    <row r="207" spans="1:5" ht="14.25" customHeight="1">
      <c r="A207" s="46">
        <v>32600100100</v>
      </c>
      <c r="B207" s="33"/>
      <c r="C207" s="32" t="s">
        <v>266</v>
      </c>
      <c r="D207" s="38">
        <v>450900000</v>
      </c>
      <c r="E207" s="38">
        <v>201000000</v>
      </c>
    </row>
    <row r="208" spans="1:5" ht="14.25" customHeight="1">
      <c r="A208" s="46">
        <v>32605100100</v>
      </c>
      <c r="B208" s="33"/>
      <c r="C208" s="32" t="s">
        <v>398</v>
      </c>
      <c r="D208" s="33"/>
      <c r="E208" s="33"/>
    </row>
    <row r="209" spans="1:5" ht="14.25" customHeight="1">
      <c r="A209" s="46">
        <v>32605100100</v>
      </c>
      <c r="B209" s="47">
        <v>12020401</v>
      </c>
      <c r="C209" s="36" t="s">
        <v>392</v>
      </c>
      <c r="D209" s="37">
        <v>500000</v>
      </c>
      <c r="E209" s="37">
        <v>800000</v>
      </c>
    </row>
    <row r="210" spans="1:5" ht="14.25" customHeight="1">
      <c r="A210" s="46">
        <v>32605100100</v>
      </c>
      <c r="B210" s="47">
        <v>12020418</v>
      </c>
      <c r="C210" s="36" t="s">
        <v>399</v>
      </c>
      <c r="D210" s="37">
        <v>200000</v>
      </c>
      <c r="E210" s="37">
        <v>300000</v>
      </c>
    </row>
    <row r="211" spans="1:5" ht="14.25" customHeight="1">
      <c r="A211" s="46">
        <v>32605100100</v>
      </c>
      <c r="B211" s="47">
        <v>12020426</v>
      </c>
      <c r="C211" s="36" t="s">
        <v>400</v>
      </c>
      <c r="D211" s="37">
        <v>200000</v>
      </c>
      <c r="E211" s="37">
        <v>300000</v>
      </c>
    </row>
    <row r="212" spans="1:5" ht="14.25" customHeight="1">
      <c r="A212" s="46">
        <v>32605100100</v>
      </c>
      <c r="B212" s="47">
        <v>12020465</v>
      </c>
      <c r="C212" s="36" t="s">
        <v>401</v>
      </c>
      <c r="D212" s="37">
        <v>2000000</v>
      </c>
      <c r="E212" s="37">
        <v>3000000</v>
      </c>
    </row>
    <row r="213" spans="1:5" ht="14.25" customHeight="1">
      <c r="A213" s="49">
        <v>32605100100</v>
      </c>
      <c r="B213" s="51">
        <v>12020466</v>
      </c>
      <c r="C213" s="52" t="s">
        <v>402</v>
      </c>
      <c r="D213" s="53">
        <v>3500000</v>
      </c>
      <c r="E213" s="53">
        <v>3500000</v>
      </c>
    </row>
    <row r="214" spans="1:5" ht="14.25" customHeight="1">
      <c r="A214" s="130" t="s">
        <v>263</v>
      </c>
      <c r="B214" s="132" t="s">
        <v>221</v>
      </c>
      <c r="C214" s="128" t="s">
        <v>222</v>
      </c>
      <c r="D214" s="25" t="s">
        <v>225</v>
      </c>
      <c r="E214" s="25" t="s">
        <v>225</v>
      </c>
    </row>
    <row r="215" spans="1:5" ht="14.25" customHeight="1">
      <c r="A215" s="134">
        <v>32605100100</v>
      </c>
      <c r="B215" s="137">
        <v>12020467</v>
      </c>
      <c r="C215" s="138" t="s">
        <v>403</v>
      </c>
      <c r="D215" s="56">
        <v>2000000</v>
      </c>
      <c r="E215" s="56">
        <v>2000000</v>
      </c>
    </row>
    <row r="216" spans="1:5" ht="14.25" customHeight="1">
      <c r="A216" s="46">
        <v>32605100100</v>
      </c>
      <c r="B216" s="47">
        <v>12020468</v>
      </c>
      <c r="C216" s="36" t="s">
        <v>394</v>
      </c>
      <c r="D216" s="37">
        <v>300000</v>
      </c>
      <c r="E216" s="37">
        <v>700000</v>
      </c>
    </row>
    <row r="217" spans="1:5" ht="14.25" customHeight="1">
      <c r="A217" s="46">
        <v>32605100100</v>
      </c>
      <c r="B217" s="47">
        <v>12020481</v>
      </c>
      <c r="C217" s="36" t="s">
        <v>395</v>
      </c>
      <c r="D217" s="37">
        <v>3200000</v>
      </c>
      <c r="E217" s="37">
        <v>5200000</v>
      </c>
    </row>
    <row r="218" spans="1:5" ht="14.25" customHeight="1">
      <c r="A218" s="46">
        <v>32605100100</v>
      </c>
      <c r="B218" s="47">
        <v>12020499</v>
      </c>
      <c r="C218" s="36" t="s">
        <v>272</v>
      </c>
      <c r="D218" s="37">
        <v>150000</v>
      </c>
      <c r="E218" s="37">
        <v>150000</v>
      </c>
    </row>
    <row r="219" spans="1:5" ht="14.25" customHeight="1">
      <c r="A219" s="46">
        <v>32605100100</v>
      </c>
      <c r="B219" s="47">
        <v>12020501</v>
      </c>
      <c r="C219" s="36" t="s">
        <v>397</v>
      </c>
      <c r="D219" s="37">
        <v>2000000</v>
      </c>
      <c r="E219" s="37">
        <v>2000000</v>
      </c>
    </row>
    <row r="220" spans="1:5" ht="14.25" customHeight="1">
      <c r="A220" s="46">
        <v>32605100100</v>
      </c>
      <c r="B220" s="47">
        <v>12020504</v>
      </c>
      <c r="C220" s="36" t="s">
        <v>404</v>
      </c>
      <c r="D220" s="37">
        <v>300000</v>
      </c>
      <c r="E220" s="37">
        <v>300000</v>
      </c>
    </row>
    <row r="221" spans="1:5" ht="14.25" customHeight="1">
      <c r="A221" s="46">
        <v>32605100100</v>
      </c>
      <c r="B221" s="47">
        <v>12020505</v>
      </c>
      <c r="C221" s="36" t="s">
        <v>405</v>
      </c>
      <c r="D221" s="37">
        <v>200000</v>
      </c>
      <c r="E221" s="37">
        <v>200000</v>
      </c>
    </row>
    <row r="222" spans="1:5" ht="14.25" customHeight="1">
      <c r="A222" s="46">
        <v>32605100100</v>
      </c>
      <c r="B222" s="47">
        <v>12020601</v>
      </c>
      <c r="C222" s="36" t="s">
        <v>273</v>
      </c>
      <c r="D222" s="37">
        <v>100000</v>
      </c>
      <c r="E222" s="37">
        <v>100000</v>
      </c>
    </row>
    <row r="223" spans="1:5" ht="14.25" customHeight="1">
      <c r="A223" s="46">
        <v>32605100100</v>
      </c>
      <c r="B223" s="47">
        <v>12021006</v>
      </c>
      <c r="C223" s="36" t="s">
        <v>331</v>
      </c>
      <c r="D223" s="37">
        <v>3000000</v>
      </c>
      <c r="E223" s="39" t="s">
        <v>252</v>
      </c>
    </row>
    <row r="224" spans="1:5" ht="14.25" customHeight="1">
      <c r="A224" s="46">
        <v>32605100100</v>
      </c>
      <c r="B224" s="33"/>
      <c r="C224" s="32" t="s">
        <v>266</v>
      </c>
      <c r="D224" s="38">
        <v>17650000</v>
      </c>
      <c r="E224" s="38">
        <v>18550000</v>
      </c>
    </row>
    <row r="225" spans="1:5" ht="14.25" customHeight="1">
      <c r="A225" s="46">
        <v>32605200100</v>
      </c>
      <c r="B225" s="33"/>
      <c r="C225" s="32" t="s">
        <v>406</v>
      </c>
      <c r="D225" s="33"/>
      <c r="E225" s="33"/>
    </row>
    <row r="226" spans="1:5" ht="14.25" customHeight="1">
      <c r="A226" s="46">
        <v>32605200100</v>
      </c>
      <c r="B226" s="47">
        <v>12020401</v>
      </c>
      <c r="C226" s="36" t="s">
        <v>392</v>
      </c>
      <c r="D226" s="37">
        <v>1000000</v>
      </c>
      <c r="E226" s="37">
        <v>1000000</v>
      </c>
    </row>
    <row r="227" spans="1:5" ht="14.25" customHeight="1">
      <c r="A227" s="46">
        <v>32605200100</v>
      </c>
      <c r="B227" s="33"/>
      <c r="C227" s="32" t="s">
        <v>266</v>
      </c>
      <c r="D227" s="38">
        <v>1000000</v>
      </c>
      <c r="E227" s="38">
        <v>1000000</v>
      </c>
    </row>
    <row r="228" spans="1:5" ht="14.25" customHeight="1">
      <c r="A228" s="46">
        <v>32605300100</v>
      </c>
      <c r="B228" s="33"/>
      <c r="C228" s="32" t="s">
        <v>407</v>
      </c>
      <c r="D228" s="33"/>
      <c r="E228" s="33"/>
    </row>
    <row r="229" spans="1:5" ht="14.25" customHeight="1">
      <c r="A229" s="46">
        <v>32605300100</v>
      </c>
      <c r="B229" s="47">
        <v>12020401</v>
      </c>
      <c r="C229" s="36" t="s">
        <v>392</v>
      </c>
      <c r="D229" s="37">
        <v>500000</v>
      </c>
      <c r="E229" s="37">
        <v>675000</v>
      </c>
    </row>
    <row r="230" spans="1:5" ht="14.25" customHeight="1">
      <c r="A230" s="46">
        <v>32605300100</v>
      </c>
      <c r="B230" s="47">
        <v>12020504</v>
      </c>
      <c r="C230" s="36" t="s">
        <v>404</v>
      </c>
      <c r="D230" s="37">
        <v>500000</v>
      </c>
      <c r="E230" s="39" t="s">
        <v>252</v>
      </c>
    </row>
    <row r="231" spans="1:5" ht="14.25" customHeight="1">
      <c r="A231" s="46">
        <v>32605300100</v>
      </c>
      <c r="B231" s="33"/>
      <c r="C231" s="32" t="s">
        <v>266</v>
      </c>
      <c r="D231" s="38">
        <v>1000000</v>
      </c>
      <c r="E231" s="38">
        <v>675000</v>
      </c>
    </row>
    <row r="232" spans="1:5" ht="14.25" customHeight="1">
      <c r="A232" s="46">
        <v>51300100100</v>
      </c>
      <c r="B232" s="33"/>
      <c r="C232" s="32" t="s">
        <v>408</v>
      </c>
      <c r="D232" s="33"/>
      <c r="E232" s="33"/>
    </row>
    <row r="233" spans="1:5" ht="14.25" customHeight="1">
      <c r="A233" s="46">
        <v>51300100100</v>
      </c>
      <c r="B233" s="47">
        <v>12010199</v>
      </c>
      <c r="C233" s="36" t="s">
        <v>265</v>
      </c>
      <c r="D233" s="37">
        <v>600000</v>
      </c>
      <c r="E233" s="37">
        <v>600000</v>
      </c>
    </row>
    <row r="234" spans="1:5" ht="14.25" customHeight="1">
      <c r="A234" s="46">
        <v>51300100100</v>
      </c>
      <c r="B234" s="33"/>
      <c r="C234" s="32" t="s">
        <v>266</v>
      </c>
      <c r="D234" s="38">
        <v>600000</v>
      </c>
      <c r="E234" s="38">
        <v>600000</v>
      </c>
    </row>
    <row r="235" spans="1:5" ht="14.25" customHeight="1">
      <c r="A235" s="46">
        <v>51300100200</v>
      </c>
      <c r="B235" s="33"/>
      <c r="C235" s="32" t="s">
        <v>409</v>
      </c>
      <c r="D235" s="33"/>
      <c r="E235" s="33"/>
    </row>
    <row r="236" spans="1:5" ht="14.25" customHeight="1">
      <c r="A236" s="46">
        <v>51300100200</v>
      </c>
      <c r="B236" s="47">
        <v>12020499</v>
      </c>
      <c r="C236" s="36" t="s">
        <v>272</v>
      </c>
      <c r="D236" s="37">
        <v>1350000</v>
      </c>
      <c r="E236" s="37">
        <v>1350000</v>
      </c>
    </row>
    <row r="237" spans="1:5" ht="14.25" customHeight="1">
      <c r="A237" s="46">
        <v>51300100200</v>
      </c>
      <c r="B237" s="33"/>
      <c r="C237" s="32" t="s">
        <v>266</v>
      </c>
      <c r="D237" s="38">
        <v>1350000</v>
      </c>
      <c r="E237" s="38">
        <v>1350000</v>
      </c>
    </row>
    <row r="238" spans="1:5" ht="14.25" customHeight="1">
      <c r="A238" s="46">
        <v>51300100300</v>
      </c>
      <c r="B238" s="33"/>
      <c r="C238" s="32" t="s">
        <v>410</v>
      </c>
      <c r="D238" s="33"/>
      <c r="E238" s="33"/>
    </row>
    <row r="239" spans="1:5" ht="14.25" customHeight="1">
      <c r="A239" s="46">
        <v>51300100300</v>
      </c>
      <c r="B239" s="47">
        <v>12020486</v>
      </c>
      <c r="C239" s="36" t="s">
        <v>411</v>
      </c>
      <c r="D239" s="37">
        <v>1500000</v>
      </c>
      <c r="E239" s="37">
        <v>1500000</v>
      </c>
    </row>
    <row r="240" spans="1:5" ht="14.25" customHeight="1">
      <c r="A240" s="46">
        <v>51300100300</v>
      </c>
      <c r="B240" s="33"/>
      <c r="C240" s="32" t="s">
        <v>266</v>
      </c>
      <c r="D240" s="38">
        <v>1500000</v>
      </c>
      <c r="E240" s="38">
        <v>1500000</v>
      </c>
    </row>
    <row r="241" spans="1:5" ht="14.25" customHeight="1">
      <c r="A241" s="46">
        <v>51700100100</v>
      </c>
      <c r="B241" s="33"/>
      <c r="C241" s="32" t="s">
        <v>412</v>
      </c>
      <c r="D241" s="33"/>
      <c r="E241" s="33"/>
    </row>
    <row r="242" spans="1:5" ht="14.25" customHeight="1">
      <c r="A242" s="46">
        <v>51700100100</v>
      </c>
      <c r="B242" s="47">
        <v>12020803</v>
      </c>
      <c r="C242" s="36" t="s">
        <v>289</v>
      </c>
      <c r="D242" s="37">
        <v>36000000</v>
      </c>
      <c r="E242" s="37">
        <v>36000000</v>
      </c>
    </row>
    <row r="243" spans="1:5" ht="14.25" customHeight="1">
      <c r="A243" s="46">
        <v>51700100100</v>
      </c>
      <c r="B243" s="33"/>
      <c r="C243" s="32" t="s">
        <v>266</v>
      </c>
      <c r="D243" s="38">
        <v>36000000</v>
      </c>
      <c r="E243" s="38">
        <v>36000000</v>
      </c>
    </row>
    <row r="244" spans="1:5" ht="14.25" customHeight="1">
      <c r="A244" s="46">
        <v>51700800100</v>
      </c>
      <c r="B244" s="33"/>
      <c r="C244" s="32" t="s">
        <v>413</v>
      </c>
      <c r="D244" s="33"/>
      <c r="E244" s="33"/>
    </row>
    <row r="245" spans="1:5" ht="14.25" customHeight="1">
      <c r="A245" s="46">
        <v>51700800100</v>
      </c>
      <c r="B245" s="47">
        <v>12020506</v>
      </c>
      <c r="C245" s="36" t="s">
        <v>414</v>
      </c>
      <c r="D245" s="48" t="s">
        <v>267</v>
      </c>
      <c r="E245" s="48" t="s">
        <v>267</v>
      </c>
    </row>
    <row r="246" spans="1:5" ht="14.25" customHeight="1">
      <c r="A246" s="46">
        <v>51700800100</v>
      </c>
      <c r="B246" s="33"/>
      <c r="C246" s="32" t="s">
        <v>266</v>
      </c>
      <c r="D246" s="48" t="s">
        <v>267</v>
      </c>
      <c r="E246" s="48" t="s">
        <v>267</v>
      </c>
    </row>
    <row r="247" spans="1:5" ht="14.25" customHeight="1">
      <c r="A247" s="46">
        <v>51701800100</v>
      </c>
      <c r="B247" s="33"/>
      <c r="C247" s="32" t="s">
        <v>415</v>
      </c>
      <c r="D247" s="33"/>
      <c r="E247" s="33"/>
    </row>
    <row r="248" spans="1:5" ht="14.25" customHeight="1">
      <c r="A248" s="46">
        <v>51701800100</v>
      </c>
      <c r="B248" s="47">
        <v>12020441</v>
      </c>
      <c r="C248" s="36" t="s">
        <v>416</v>
      </c>
      <c r="D248" s="37">
        <v>200000</v>
      </c>
      <c r="E248" s="37">
        <v>1200000</v>
      </c>
    </row>
    <row r="249" spans="1:5" ht="14.25" customHeight="1">
      <c r="A249" s="49">
        <v>51701800100</v>
      </c>
      <c r="B249" s="51">
        <v>12020452</v>
      </c>
      <c r="C249" s="52" t="s">
        <v>417</v>
      </c>
      <c r="D249" s="53">
        <v>500000</v>
      </c>
      <c r="E249" s="53">
        <v>3000000</v>
      </c>
    </row>
    <row r="250" spans="1:5" ht="14.25" customHeight="1">
      <c r="A250" s="130" t="s">
        <v>263</v>
      </c>
      <c r="B250" s="132" t="s">
        <v>221</v>
      </c>
      <c r="C250" s="128" t="s">
        <v>222</v>
      </c>
      <c r="D250" s="25" t="s">
        <v>225</v>
      </c>
      <c r="E250" s="25" t="s">
        <v>225</v>
      </c>
    </row>
    <row r="251" spans="1:5" ht="14.25" customHeight="1">
      <c r="A251" s="134">
        <v>51701800100</v>
      </c>
      <c r="B251" s="137">
        <v>12020499</v>
      </c>
      <c r="C251" s="138" t="s">
        <v>272</v>
      </c>
      <c r="D251" s="56">
        <v>500000</v>
      </c>
      <c r="E251" s="56">
        <v>800000</v>
      </c>
    </row>
    <row r="252" spans="1:5" ht="14.25" customHeight="1">
      <c r="A252" s="46">
        <v>51701800100</v>
      </c>
      <c r="B252" s="47">
        <v>12020606</v>
      </c>
      <c r="C252" s="36" t="s">
        <v>274</v>
      </c>
      <c r="D252" s="37">
        <v>200000</v>
      </c>
      <c r="E252" s="37">
        <v>250000</v>
      </c>
    </row>
    <row r="253" spans="1:5" ht="14.25" customHeight="1">
      <c r="A253" s="46">
        <v>51701800100</v>
      </c>
      <c r="B253" s="33"/>
      <c r="C253" s="32" t="s">
        <v>266</v>
      </c>
      <c r="D253" s="38">
        <v>1400000</v>
      </c>
      <c r="E253" s="38">
        <v>5250000</v>
      </c>
    </row>
    <row r="254" spans="1:5" ht="14.25" customHeight="1">
      <c r="A254" s="46">
        <v>51702100100</v>
      </c>
      <c r="B254" s="33"/>
      <c r="C254" s="32" t="s">
        <v>418</v>
      </c>
      <c r="D254" s="33"/>
      <c r="E254" s="33"/>
    </row>
    <row r="255" spans="1:5" ht="14.25" customHeight="1">
      <c r="A255" s="46">
        <v>51702100100</v>
      </c>
      <c r="B255" s="47">
        <v>12020607</v>
      </c>
      <c r="C255" s="36" t="s">
        <v>419</v>
      </c>
      <c r="D255" s="37">
        <v>4000000</v>
      </c>
      <c r="E255" s="37">
        <v>9640000</v>
      </c>
    </row>
    <row r="256" spans="1:5" ht="14.25" customHeight="1">
      <c r="A256" s="46">
        <v>51702100100</v>
      </c>
      <c r="B256" s="47">
        <v>12020452</v>
      </c>
      <c r="C256" s="36" t="s">
        <v>417</v>
      </c>
      <c r="D256" s="37">
        <v>46000000</v>
      </c>
      <c r="E256" s="37">
        <v>241360000</v>
      </c>
    </row>
    <row r="257" spans="1:5" ht="14.25" customHeight="1">
      <c r="A257" s="46">
        <v>51702100100</v>
      </c>
      <c r="B257" s="33"/>
      <c r="C257" s="32" t="s">
        <v>266</v>
      </c>
      <c r="D257" s="38">
        <v>50000000</v>
      </c>
      <c r="E257" s="38">
        <v>251000000</v>
      </c>
    </row>
    <row r="258" spans="1:5" ht="14.25" customHeight="1">
      <c r="A258" s="46">
        <v>51705600100</v>
      </c>
      <c r="B258" s="33"/>
      <c r="C258" s="32" t="s">
        <v>420</v>
      </c>
      <c r="D258" s="33"/>
      <c r="E258" s="33"/>
    </row>
    <row r="259" spans="1:5" ht="14.25" customHeight="1">
      <c r="A259" s="46">
        <v>51705600100</v>
      </c>
      <c r="B259" s="47">
        <v>12020606</v>
      </c>
      <c r="C259" s="36" t="s">
        <v>274</v>
      </c>
      <c r="D259" s="37">
        <v>4000000</v>
      </c>
      <c r="E259" s="37">
        <v>4000000</v>
      </c>
    </row>
    <row r="260" spans="1:5" ht="14.25" customHeight="1">
      <c r="A260" s="46">
        <v>51705600100</v>
      </c>
      <c r="B260" s="33"/>
      <c r="C260" s="32" t="s">
        <v>266</v>
      </c>
      <c r="D260" s="38">
        <v>4000000</v>
      </c>
      <c r="E260" s="38">
        <v>4000000</v>
      </c>
    </row>
    <row r="261" spans="1:5" ht="14.25" customHeight="1">
      <c r="A261" s="46">
        <v>51706500100</v>
      </c>
      <c r="B261" s="33"/>
      <c r="C261" s="32" t="s">
        <v>421</v>
      </c>
      <c r="D261" s="33"/>
      <c r="E261" s="33"/>
    </row>
    <row r="262" spans="1:5" ht="14.25" customHeight="1">
      <c r="A262" s="46">
        <v>51706500100</v>
      </c>
      <c r="B262" s="47">
        <v>12020452</v>
      </c>
      <c r="C262" s="36" t="s">
        <v>417</v>
      </c>
      <c r="D262" s="37">
        <v>3000000</v>
      </c>
      <c r="E262" s="37">
        <v>27000000</v>
      </c>
    </row>
    <row r="263" spans="1:5" ht="14.25" customHeight="1">
      <c r="A263" s="46">
        <v>51706500100</v>
      </c>
      <c r="B263" s="47">
        <v>12020606</v>
      </c>
      <c r="C263" s="36" t="s">
        <v>274</v>
      </c>
      <c r="D263" s="37">
        <v>2000000</v>
      </c>
      <c r="E263" s="37">
        <v>4000000</v>
      </c>
    </row>
    <row r="264" spans="1:5" ht="14.25" customHeight="1">
      <c r="A264" s="46">
        <v>51706500100</v>
      </c>
      <c r="B264" s="47">
        <v>12020701</v>
      </c>
      <c r="C264" s="36" t="s">
        <v>422</v>
      </c>
      <c r="D264" s="37">
        <v>1000000</v>
      </c>
      <c r="E264" s="37">
        <v>5000000</v>
      </c>
    </row>
    <row r="265" spans="1:5" ht="14.25" customHeight="1">
      <c r="A265" s="46">
        <v>51706500100</v>
      </c>
      <c r="B265" s="47">
        <v>12020707</v>
      </c>
      <c r="C265" s="36" t="s">
        <v>423</v>
      </c>
      <c r="D265" s="37">
        <v>1000000</v>
      </c>
      <c r="E265" s="37">
        <v>3000000</v>
      </c>
    </row>
    <row r="266" spans="1:5" ht="14.25" customHeight="1">
      <c r="A266" s="46">
        <v>51706500100</v>
      </c>
      <c r="B266" s="47">
        <v>12021103</v>
      </c>
      <c r="C266" s="36" t="s">
        <v>424</v>
      </c>
      <c r="D266" s="37">
        <v>3000000</v>
      </c>
      <c r="E266" s="37">
        <v>7000000</v>
      </c>
    </row>
    <row r="267" spans="1:5" ht="14.25" customHeight="1">
      <c r="A267" s="46">
        <v>51706500100</v>
      </c>
      <c r="B267" s="33"/>
      <c r="C267" s="32" t="s">
        <v>266</v>
      </c>
      <c r="D267" s="38">
        <v>10000000</v>
      </c>
      <c r="E267" s="38">
        <v>46000000</v>
      </c>
    </row>
    <row r="268" spans="1:5" ht="14.25" customHeight="1">
      <c r="A268" s="46">
        <v>51706600100</v>
      </c>
      <c r="B268" s="33"/>
      <c r="C268" s="32" t="s">
        <v>425</v>
      </c>
      <c r="D268" s="33"/>
      <c r="E268" s="33"/>
    </row>
    <row r="269" spans="1:5" ht="14.25" customHeight="1">
      <c r="A269" s="46">
        <v>51706600100</v>
      </c>
      <c r="B269" s="47">
        <v>12020453</v>
      </c>
      <c r="C269" s="36" t="s">
        <v>380</v>
      </c>
      <c r="D269" s="37">
        <v>2500000</v>
      </c>
      <c r="E269" s="37">
        <v>2500000</v>
      </c>
    </row>
    <row r="270" spans="1:5" ht="14.25" customHeight="1">
      <c r="A270" s="46">
        <v>51706600100</v>
      </c>
      <c r="B270" s="47">
        <v>12020712</v>
      </c>
      <c r="C270" s="36" t="s">
        <v>355</v>
      </c>
      <c r="D270" s="37">
        <v>5500000</v>
      </c>
      <c r="E270" s="37">
        <v>15196000</v>
      </c>
    </row>
    <row r="271" spans="1:5" ht="14.25" customHeight="1">
      <c r="A271" s="46">
        <v>51706600100</v>
      </c>
      <c r="B271" s="33"/>
      <c r="C271" s="32" t="s">
        <v>266</v>
      </c>
      <c r="D271" s="38">
        <v>8000000</v>
      </c>
      <c r="E271" s="38">
        <v>17696000</v>
      </c>
    </row>
    <row r="272" spans="1:5" ht="14.25" customHeight="1">
      <c r="A272" s="46">
        <v>51706700100</v>
      </c>
      <c r="B272" s="33"/>
      <c r="C272" s="32" t="s">
        <v>426</v>
      </c>
      <c r="D272" s="33"/>
      <c r="E272" s="33"/>
    </row>
    <row r="273" spans="1:5" ht="14.25" customHeight="1">
      <c r="A273" s="46">
        <v>51706700100</v>
      </c>
      <c r="B273" s="47">
        <v>12020452</v>
      </c>
      <c r="C273" s="36" t="s">
        <v>417</v>
      </c>
      <c r="D273" s="37">
        <v>3000000</v>
      </c>
      <c r="E273" s="37">
        <v>7560000</v>
      </c>
    </row>
    <row r="274" spans="1:5" ht="14.25" customHeight="1">
      <c r="A274" s="46">
        <v>51706700100</v>
      </c>
      <c r="B274" s="47">
        <v>12020606</v>
      </c>
      <c r="C274" s="36" t="s">
        <v>274</v>
      </c>
      <c r="D274" s="37">
        <v>600000</v>
      </c>
      <c r="E274" s="37">
        <v>613200</v>
      </c>
    </row>
    <row r="275" spans="1:5" ht="14.25" customHeight="1">
      <c r="A275" s="46">
        <v>51706700100</v>
      </c>
      <c r="B275" s="33"/>
      <c r="C275" s="32" t="s">
        <v>266</v>
      </c>
      <c r="D275" s="38">
        <v>3600000</v>
      </c>
      <c r="E275" s="38">
        <v>8173200</v>
      </c>
    </row>
    <row r="276" spans="1:5" ht="14.25" customHeight="1">
      <c r="A276" s="46">
        <v>51706800100</v>
      </c>
      <c r="B276" s="33"/>
      <c r="C276" s="32" t="s">
        <v>427</v>
      </c>
      <c r="D276" s="33"/>
      <c r="E276" s="33"/>
    </row>
    <row r="277" spans="1:5" ht="14.25" customHeight="1">
      <c r="A277" s="46">
        <v>51706800100</v>
      </c>
      <c r="B277" s="47">
        <v>12020452</v>
      </c>
      <c r="C277" s="36" t="s">
        <v>417</v>
      </c>
      <c r="D277" s="37">
        <v>3000000</v>
      </c>
      <c r="E277" s="37">
        <v>5000000</v>
      </c>
    </row>
    <row r="278" spans="1:5" ht="14.25" customHeight="1">
      <c r="A278" s="46">
        <v>51706800100</v>
      </c>
      <c r="B278" s="47">
        <v>12020606</v>
      </c>
      <c r="C278" s="36" t="s">
        <v>274</v>
      </c>
      <c r="D278" s="37">
        <v>1200000</v>
      </c>
      <c r="E278" s="37">
        <v>1200000</v>
      </c>
    </row>
    <row r="279" spans="1:5" ht="14.25" customHeight="1">
      <c r="A279" s="46">
        <v>51706800100</v>
      </c>
      <c r="B279" s="33"/>
      <c r="C279" s="32" t="s">
        <v>266</v>
      </c>
      <c r="D279" s="38">
        <v>4200000</v>
      </c>
      <c r="E279" s="38">
        <v>6200000</v>
      </c>
    </row>
    <row r="280" spans="1:5" ht="14.25" customHeight="1">
      <c r="A280" s="46">
        <v>52100100100</v>
      </c>
      <c r="B280" s="33"/>
      <c r="C280" s="32" t="s">
        <v>428</v>
      </c>
      <c r="D280" s="33"/>
      <c r="E280" s="33"/>
    </row>
    <row r="281" spans="1:5" ht="14.25" customHeight="1">
      <c r="A281" s="46">
        <v>52100100100</v>
      </c>
      <c r="B281" s="47">
        <v>12020134</v>
      </c>
      <c r="C281" s="36" t="s">
        <v>429</v>
      </c>
      <c r="D281" s="37">
        <v>1000000</v>
      </c>
      <c r="E281" s="37">
        <v>2500000</v>
      </c>
    </row>
    <row r="282" spans="1:5" ht="14.25" customHeight="1">
      <c r="A282" s="46">
        <v>52100100100</v>
      </c>
      <c r="B282" s="47">
        <v>12020136</v>
      </c>
      <c r="C282" s="36" t="s">
        <v>305</v>
      </c>
      <c r="D282" s="37">
        <v>100000</v>
      </c>
      <c r="E282" s="37">
        <v>200000</v>
      </c>
    </row>
    <row r="283" spans="1:5" ht="14.25" customHeight="1">
      <c r="A283" s="49">
        <v>52100100100</v>
      </c>
      <c r="B283" s="50"/>
      <c r="C283" s="42" t="s">
        <v>266</v>
      </c>
      <c r="D283" s="43">
        <v>1100000</v>
      </c>
      <c r="E283" s="43">
        <v>2700000</v>
      </c>
    </row>
    <row r="284" spans="1:5" ht="14.25" customHeight="1">
      <c r="A284" s="130" t="s">
        <v>263</v>
      </c>
      <c r="B284" s="132" t="s">
        <v>221</v>
      </c>
      <c r="C284" s="128" t="s">
        <v>222</v>
      </c>
      <c r="D284" s="25" t="s">
        <v>225</v>
      </c>
      <c r="E284" s="25" t="s">
        <v>225</v>
      </c>
    </row>
    <row r="285" spans="1:5" ht="14.25" customHeight="1">
      <c r="A285" s="134">
        <v>52110200100</v>
      </c>
      <c r="B285" s="135"/>
      <c r="C285" s="136" t="s">
        <v>430</v>
      </c>
      <c r="D285" s="45"/>
      <c r="E285" s="45"/>
    </row>
    <row r="286" spans="1:5" ht="14.25" customHeight="1">
      <c r="A286" s="46">
        <v>52110200100</v>
      </c>
      <c r="B286" s="47">
        <v>12020441</v>
      </c>
      <c r="C286" s="36" t="s">
        <v>416</v>
      </c>
      <c r="D286" s="37">
        <v>1000000</v>
      </c>
      <c r="E286" s="37">
        <v>2400000</v>
      </c>
    </row>
    <row r="287" spans="1:5" ht="14.25" customHeight="1">
      <c r="A287" s="46">
        <v>52110200100</v>
      </c>
      <c r="B287" s="47">
        <v>12020507</v>
      </c>
      <c r="C287" s="36" t="s">
        <v>431</v>
      </c>
      <c r="D287" s="37">
        <v>200000</v>
      </c>
      <c r="E287" s="37">
        <v>33000</v>
      </c>
    </row>
    <row r="288" spans="1:5" ht="14.25" customHeight="1">
      <c r="A288" s="46">
        <v>52110200100</v>
      </c>
      <c r="B288" s="47">
        <v>12020707</v>
      </c>
      <c r="C288" s="36" t="s">
        <v>423</v>
      </c>
      <c r="D288" s="37">
        <v>2000000</v>
      </c>
      <c r="E288" s="37">
        <v>7540000</v>
      </c>
    </row>
    <row r="289" spans="1:5" ht="14.25" customHeight="1">
      <c r="A289" s="46">
        <v>52110200100</v>
      </c>
      <c r="B289" s="47">
        <v>12020710</v>
      </c>
      <c r="C289" s="36" t="s">
        <v>361</v>
      </c>
      <c r="D289" s="37">
        <v>600000</v>
      </c>
      <c r="E289" s="39" t="s">
        <v>252</v>
      </c>
    </row>
    <row r="290" spans="1:5" ht="14.25" customHeight="1">
      <c r="A290" s="46">
        <v>52110200100</v>
      </c>
      <c r="B290" s="33"/>
      <c r="C290" s="32" t="s">
        <v>266</v>
      </c>
      <c r="D290" s="38">
        <v>3800000</v>
      </c>
      <c r="E290" s="38">
        <v>9973000</v>
      </c>
    </row>
    <row r="291" spans="1:5" ht="14.25" customHeight="1">
      <c r="A291" s="46">
        <v>52110200200</v>
      </c>
      <c r="B291" s="33"/>
      <c r="C291" s="32" t="s">
        <v>432</v>
      </c>
      <c r="D291" s="33"/>
      <c r="E291" s="33"/>
    </row>
    <row r="292" spans="1:5" ht="14.25" customHeight="1">
      <c r="A292" s="46">
        <v>52110200200</v>
      </c>
      <c r="B292" s="47">
        <v>12020612</v>
      </c>
      <c r="C292" s="36" t="s">
        <v>433</v>
      </c>
      <c r="D292" s="39" t="s">
        <v>252</v>
      </c>
      <c r="E292" s="37">
        <v>130000000</v>
      </c>
    </row>
    <row r="293" spans="1:5" ht="14.25" customHeight="1">
      <c r="A293" s="46">
        <v>52110200200</v>
      </c>
      <c r="B293" s="47">
        <v>12020700</v>
      </c>
      <c r="C293" s="36" t="s">
        <v>423</v>
      </c>
      <c r="D293" s="37">
        <v>5000000</v>
      </c>
      <c r="E293" s="39" t="s">
        <v>252</v>
      </c>
    </row>
    <row r="294" spans="1:5" ht="14.25" customHeight="1">
      <c r="A294" s="46">
        <v>52110200200</v>
      </c>
      <c r="B294" s="47">
        <v>12020702</v>
      </c>
      <c r="C294" s="36" t="s">
        <v>434</v>
      </c>
      <c r="D294" s="37">
        <v>1300000</v>
      </c>
      <c r="E294" s="37">
        <v>10000000</v>
      </c>
    </row>
    <row r="295" spans="1:5" ht="14.25" customHeight="1">
      <c r="A295" s="46">
        <v>52110200200</v>
      </c>
      <c r="B295" s="33"/>
      <c r="C295" s="32" t="s">
        <v>266</v>
      </c>
      <c r="D295" s="38">
        <v>6300000</v>
      </c>
      <c r="E295" s="38">
        <v>140000000</v>
      </c>
    </row>
    <row r="296" spans="1:5" ht="14.25" customHeight="1">
      <c r="A296" s="46">
        <v>52110400100</v>
      </c>
      <c r="B296" s="33"/>
      <c r="C296" s="32" t="s">
        <v>435</v>
      </c>
      <c r="D296" s="33"/>
      <c r="E296" s="33"/>
    </row>
    <row r="297" spans="1:5" ht="14.25" customHeight="1">
      <c r="A297" s="46">
        <v>52110400100</v>
      </c>
      <c r="B297" s="47">
        <v>12020606</v>
      </c>
      <c r="C297" s="36" t="s">
        <v>274</v>
      </c>
      <c r="D297" s="37">
        <v>800000</v>
      </c>
      <c r="E297" s="37">
        <v>800000</v>
      </c>
    </row>
    <row r="298" spans="1:5" ht="14.25" customHeight="1">
      <c r="A298" s="46">
        <v>52110400100</v>
      </c>
      <c r="B298" s="33"/>
      <c r="C298" s="32" t="s">
        <v>266</v>
      </c>
      <c r="D298" s="38">
        <v>800000</v>
      </c>
      <c r="E298" s="38">
        <v>800000</v>
      </c>
    </row>
    <row r="299" spans="1:5" ht="14.25" customHeight="1">
      <c r="A299" s="46">
        <v>52110600100</v>
      </c>
      <c r="B299" s="33"/>
      <c r="C299" s="32" t="s">
        <v>436</v>
      </c>
      <c r="D299" s="33"/>
      <c r="E299" s="33"/>
    </row>
    <row r="300" spans="1:5" ht="14.25" customHeight="1">
      <c r="A300" s="46">
        <v>52110600100</v>
      </c>
      <c r="B300" s="47">
        <v>12020452</v>
      </c>
      <c r="C300" s="36" t="s">
        <v>417</v>
      </c>
      <c r="D300" s="37">
        <v>5000000</v>
      </c>
      <c r="E300" s="37">
        <v>8232000</v>
      </c>
    </row>
    <row r="301" spans="1:5" ht="14.25" customHeight="1">
      <c r="A301" s="46">
        <v>52110600100</v>
      </c>
      <c r="B301" s="47">
        <v>12020606</v>
      </c>
      <c r="C301" s="36" t="s">
        <v>274</v>
      </c>
      <c r="D301" s="37">
        <v>800000</v>
      </c>
      <c r="E301" s="37">
        <v>900000</v>
      </c>
    </row>
    <row r="302" spans="1:5" ht="14.25" customHeight="1">
      <c r="A302" s="46">
        <v>52110600100</v>
      </c>
      <c r="B302" s="33"/>
      <c r="C302" s="32" t="s">
        <v>266</v>
      </c>
      <c r="D302" s="38">
        <v>5800000</v>
      </c>
      <c r="E302" s="38">
        <v>9132000</v>
      </c>
    </row>
    <row r="303" spans="1:5" ht="14.25" customHeight="1">
      <c r="A303" s="46">
        <v>53500100100</v>
      </c>
      <c r="B303" s="33"/>
      <c r="C303" s="32" t="s">
        <v>437</v>
      </c>
      <c r="D303" s="33"/>
      <c r="E303" s="33"/>
    </row>
    <row r="304" spans="1:5" ht="14.25" customHeight="1">
      <c r="A304" s="46">
        <v>53500100100</v>
      </c>
      <c r="B304" s="47">
        <v>12020436</v>
      </c>
      <c r="C304" s="36" t="s">
        <v>438</v>
      </c>
      <c r="D304" s="39" t="s">
        <v>252</v>
      </c>
      <c r="E304" s="37">
        <v>500000</v>
      </c>
    </row>
    <row r="305" spans="1:5" ht="14.25" customHeight="1">
      <c r="A305" s="46">
        <v>53500100100</v>
      </c>
      <c r="B305" s="47">
        <v>12020449</v>
      </c>
      <c r="C305" s="36" t="s">
        <v>354</v>
      </c>
      <c r="D305" s="37">
        <v>3000000</v>
      </c>
      <c r="E305" s="37">
        <v>1000000</v>
      </c>
    </row>
    <row r="306" spans="1:5" ht="14.25" customHeight="1">
      <c r="A306" s="46">
        <v>53500100100</v>
      </c>
      <c r="B306" s="47">
        <v>12020450</v>
      </c>
      <c r="C306" s="36" t="s">
        <v>309</v>
      </c>
      <c r="D306" s="37">
        <v>3000000</v>
      </c>
      <c r="E306" s="39" t="s">
        <v>252</v>
      </c>
    </row>
    <row r="307" spans="1:5" ht="14.25" customHeight="1">
      <c r="A307" s="46">
        <v>53500100100</v>
      </c>
      <c r="B307" s="47">
        <v>12020451</v>
      </c>
      <c r="C307" s="36" t="s">
        <v>439</v>
      </c>
      <c r="D307" s="39" t="s">
        <v>252</v>
      </c>
      <c r="E307" s="37">
        <v>100000</v>
      </c>
    </row>
    <row r="308" spans="1:5" ht="14.25" customHeight="1">
      <c r="A308" s="46">
        <v>53500100100</v>
      </c>
      <c r="B308" s="47">
        <v>12020454</v>
      </c>
      <c r="C308" s="36" t="s">
        <v>440</v>
      </c>
      <c r="D308" s="37">
        <v>100000</v>
      </c>
      <c r="E308" s="37">
        <v>100000</v>
      </c>
    </row>
    <row r="309" spans="1:5" ht="14.25" customHeight="1">
      <c r="A309" s="46">
        <v>53500100100</v>
      </c>
      <c r="B309" s="47">
        <v>12020471</v>
      </c>
      <c r="C309" s="36" t="s">
        <v>441</v>
      </c>
      <c r="D309" s="39" t="s">
        <v>252</v>
      </c>
      <c r="E309" s="37">
        <v>100000</v>
      </c>
    </row>
    <row r="310" spans="1:5" ht="14.25" customHeight="1">
      <c r="A310" s="46">
        <v>53500100100</v>
      </c>
      <c r="B310" s="47">
        <v>12020472</v>
      </c>
      <c r="C310" s="36" t="s">
        <v>442</v>
      </c>
      <c r="D310" s="37">
        <v>500000</v>
      </c>
      <c r="E310" s="37">
        <v>1000000</v>
      </c>
    </row>
    <row r="311" spans="1:5" ht="14.25" customHeight="1">
      <c r="A311" s="46">
        <v>53500100100</v>
      </c>
      <c r="B311" s="47">
        <v>12020502</v>
      </c>
      <c r="C311" s="36" t="s">
        <v>443</v>
      </c>
      <c r="D311" s="37">
        <v>200000</v>
      </c>
      <c r="E311" s="37">
        <v>500000</v>
      </c>
    </row>
    <row r="312" spans="1:5" ht="14.25" customHeight="1">
      <c r="A312" s="46">
        <v>53500100100</v>
      </c>
      <c r="B312" s="47">
        <v>12020511</v>
      </c>
      <c r="C312" s="36" t="s">
        <v>444</v>
      </c>
      <c r="D312" s="37">
        <v>100000</v>
      </c>
      <c r="E312" s="37">
        <v>500000</v>
      </c>
    </row>
    <row r="313" spans="1:5" ht="14.25" customHeight="1">
      <c r="A313" s="46">
        <v>53500100100</v>
      </c>
      <c r="B313" s="33"/>
      <c r="C313" s="32" t="s">
        <v>266</v>
      </c>
      <c r="D313" s="38">
        <v>6900000</v>
      </c>
      <c r="E313" s="38">
        <v>3800000</v>
      </c>
    </row>
    <row r="314" spans="1:5" ht="14.25" customHeight="1">
      <c r="A314" s="50"/>
      <c r="B314" s="50"/>
      <c r="C314" s="42" t="s">
        <v>445</v>
      </c>
      <c r="D314" s="43">
        <v>5442495668</v>
      </c>
      <c r="E314" s="43">
        <v>5126584505</v>
      </c>
    </row>
  </sheetData>
  <mergeCells count="27">
    <mergeCell ref="A284:A285"/>
    <mergeCell ref="B284:B285"/>
    <mergeCell ref="C284:C285"/>
    <mergeCell ref="A214:A215"/>
    <mergeCell ref="B214:B215"/>
    <mergeCell ref="C214:C215"/>
    <mergeCell ref="A250:A251"/>
    <mergeCell ref="B250:B251"/>
    <mergeCell ref="C250:C251"/>
    <mergeCell ref="A142:A143"/>
    <mergeCell ref="B142:B143"/>
    <mergeCell ref="C142:C143"/>
    <mergeCell ref="A178:A179"/>
    <mergeCell ref="B178:B179"/>
    <mergeCell ref="C178:C179"/>
    <mergeCell ref="A74:A75"/>
    <mergeCell ref="B74:B75"/>
    <mergeCell ref="C74:C75"/>
    <mergeCell ref="A108:A109"/>
    <mergeCell ref="B108:B109"/>
    <mergeCell ref="C108:C109"/>
    <mergeCell ref="A1:A2"/>
    <mergeCell ref="B1:B2"/>
    <mergeCell ref="C1:C2"/>
    <mergeCell ref="A38:A39"/>
    <mergeCell ref="B38:B39"/>
    <mergeCell ref="C38:C39"/>
  </mergeCell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1019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195410900</v>
      </c>
      <c r="H3" s="29">
        <v>172930000</v>
      </c>
    </row>
    <row r="4" spans="1:9" ht="14.25" customHeight="1">
      <c r="A4" s="72">
        <v>22020101</v>
      </c>
      <c r="B4" s="36" t="s">
        <v>646</v>
      </c>
      <c r="C4" s="47">
        <v>70131</v>
      </c>
      <c r="D4" s="73">
        <v>140000010000</v>
      </c>
      <c r="E4" s="47">
        <v>23510200</v>
      </c>
      <c r="F4" s="74">
        <v>2101</v>
      </c>
      <c r="G4" s="37">
        <v>500000</v>
      </c>
      <c r="H4" s="37">
        <v>500000</v>
      </c>
    </row>
    <row r="5" spans="1:9" ht="14.25" customHeight="1">
      <c r="A5" s="72">
        <v>22020201</v>
      </c>
      <c r="B5" s="36" t="s">
        <v>624</v>
      </c>
      <c r="C5" s="47">
        <v>70131</v>
      </c>
      <c r="D5" s="73">
        <v>140000010000</v>
      </c>
      <c r="E5" s="47">
        <v>23510200</v>
      </c>
      <c r="F5" s="74">
        <v>2101</v>
      </c>
      <c r="G5" s="37">
        <v>150000</v>
      </c>
      <c r="H5" s="37">
        <v>150000</v>
      </c>
    </row>
    <row r="6" spans="1:9" ht="14.25" customHeight="1">
      <c r="A6" s="72">
        <v>22020301</v>
      </c>
      <c r="B6" s="36" t="s">
        <v>627</v>
      </c>
      <c r="C6" s="47">
        <v>70131</v>
      </c>
      <c r="D6" s="73">
        <v>140000010000</v>
      </c>
      <c r="E6" s="47">
        <v>23510200</v>
      </c>
      <c r="F6" s="74">
        <v>2101</v>
      </c>
      <c r="G6" s="37">
        <v>500000</v>
      </c>
      <c r="H6" s="37">
        <v>500000</v>
      </c>
    </row>
    <row r="7" spans="1:9" ht="14.25" customHeight="1">
      <c r="A7" s="72">
        <v>22020405</v>
      </c>
      <c r="B7" s="36" t="s">
        <v>632</v>
      </c>
      <c r="C7" s="47">
        <v>70131</v>
      </c>
      <c r="D7" s="73">
        <v>140000010000</v>
      </c>
      <c r="E7" s="47">
        <v>23510200</v>
      </c>
      <c r="F7" s="74">
        <v>2101</v>
      </c>
      <c r="G7" s="37">
        <v>80000000</v>
      </c>
      <c r="H7" s="37">
        <v>21340000</v>
      </c>
    </row>
    <row r="8" spans="1:9" ht="14.25" customHeight="1">
      <c r="A8" s="72">
        <v>22020501</v>
      </c>
      <c r="B8" s="36" t="s">
        <v>676</v>
      </c>
      <c r="C8" s="47">
        <v>70131</v>
      </c>
      <c r="D8" s="73">
        <v>140000010000</v>
      </c>
      <c r="E8" s="47">
        <v>23510200</v>
      </c>
      <c r="F8" s="74">
        <v>2101</v>
      </c>
      <c r="G8" s="37">
        <v>1500000</v>
      </c>
      <c r="H8" s="37">
        <v>1500000</v>
      </c>
    </row>
    <row r="9" spans="1:9" ht="14.25" customHeight="1">
      <c r="A9" s="72">
        <v>22020604</v>
      </c>
      <c r="B9" s="36" t="s">
        <v>693</v>
      </c>
      <c r="C9" s="47">
        <v>70131</v>
      </c>
      <c r="D9" s="73">
        <v>140000010000</v>
      </c>
      <c r="E9" s="47">
        <v>23510200</v>
      </c>
      <c r="F9" s="74">
        <v>2101</v>
      </c>
      <c r="G9" s="37">
        <v>2550000</v>
      </c>
      <c r="H9" s="60" t="s">
        <v>252</v>
      </c>
    </row>
    <row r="10" spans="1:9" ht="14.25" customHeight="1">
      <c r="A10" s="72">
        <v>22020605</v>
      </c>
      <c r="B10" s="36" t="s">
        <v>750</v>
      </c>
      <c r="C10" s="47">
        <v>70131</v>
      </c>
      <c r="D10" s="73">
        <v>140000010000</v>
      </c>
      <c r="E10" s="47">
        <v>23510200</v>
      </c>
      <c r="F10" s="74">
        <v>2101</v>
      </c>
      <c r="G10" s="37">
        <v>400000</v>
      </c>
      <c r="H10" s="37">
        <v>400000</v>
      </c>
    </row>
    <row r="11" spans="1:9" ht="14.25" customHeight="1">
      <c r="A11" s="72">
        <v>22020704</v>
      </c>
      <c r="B11" s="36" t="s">
        <v>1020</v>
      </c>
      <c r="C11" s="47">
        <v>70131</v>
      </c>
      <c r="D11" s="73">
        <v>140000010000</v>
      </c>
      <c r="E11" s="47">
        <v>23510200</v>
      </c>
      <c r="F11" s="74">
        <v>2101</v>
      </c>
      <c r="G11" s="37">
        <v>2500000</v>
      </c>
      <c r="H11" s="37">
        <v>2500000</v>
      </c>
    </row>
    <row r="12" spans="1:9" ht="14.25" customHeight="1">
      <c r="A12" s="72">
        <v>22020801</v>
      </c>
      <c r="B12" s="36" t="s">
        <v>647</v>
      </c>
      <c r="C12" s="47">
        <v>70131</v>
      </c>
      <c r="D12" s="73">
        <v>140000010000</v>
      </c>
      <c r="E12" s="47">
        <v>23510200</v>
      </c>
      <c r="F12" s="74">
        <v>2101</v>
      </c>
      <c r="G12" s="37">
        <v>400000</v>
      </c>
      <c r="H12" s="37">
        <v>400000</v>
      </c>
    </row>
    <row r="13" spans="1:9" ht="14.25" customHeight="1">
      <c r="A13" s="72">
        <v>22020803</v>
      </c>
      <c r="B13" s="36" t="s">
        <v>635</v>
      </c>
      <c r="C13" s="47">
        <v>70131</v>
      </c>
      <c r="D13" s="73">
        <v>140000010000</v>
      </c>
      <c r="E13" s="47">
        <v>23510200</v>
      </c>
      <c r="F13" s="74">
        <v>2101</v>
      </c>
      <c r="G13" s="37">
        <v>240000000</v>
      </c>
      <c r="H13" s="37">
        <v>330376000</v>
      </c>
    </row>
    <row r="14" spans="1:9" ht="14.25" customHeight="1">
      <c r="A14" s="72">
        <v>22020901</v>
      </c>
      <c r="B14" s="36" t="s">
        <v>648</v>
      </c>
      <c r="C14" s="47">
        <v>70131</v>
      </c>
      <c r="D14" s="73">
        <v>140000010000</v>
      </c>
      <c r="E14" s="47">
        <v>23510200</v>
      </c>
      <c r="F14" s="74">
        <v>2101</v>
      </c>
      <c r="G14" s="37">
        <v>150000</v>
      </c>
      <c r="H14" s="37">
        <v>150000</v>
      </c>
    </row>
    <row r="15" spans="1:9" ht="14.25" customHeight="1">
      <c r="A15" s="72">
        <v>22021001</v>
      </c>
      <c r="B15" s="36" t="s">
        <v>852</v>
      </c>
      <c r="C15" s="47">
        <v>70131</v>
      </c>
      <c r="D15" s="73">
        <v>140000010000</v>
      </c>
      <c r="E15" s="47">
        <v>23510200</v>
      </c>
      <c r="F15" s="74">
        <v>2101</v>
      </c>
      <c r="G15" s="37">
        <v>250000</v>
      </c>
      <c r="H15" s="37">
        <v>250000</v>
      </c>
    </row>
    <row r="16" spans="1:9" ht="14.25" customHeight="1">
      <c r="A16" s="72">
        <v>22021004</v>
      </c>
      <c r="B16" s="36" t="s">
        <v>637</v>
      </c>
      <c r="C16" s="47">
        <v>70131</v>
      </c>
      <c r="D16" s="73">
        <v>140000010000</v>
      </c>
      <c r="E16" s="47">
        <v>23510200</v>
      </c>
      <c r="F16" s="74">
        <v>2101</v>
      </c>
      <c r="G16" s="37">
        <v>250000</v>
      </c>
      <c r="H16" s="37">
        <v>250000</v>
      </c>
    </row>
    <row r="17" spans="1:8" ht="14.25" customHeight="1">
      <c r="A17" s="84"/>
      <c r="B17" s="42" t="s">
        <v>640</v>
      </c>
      <c r="C17" s="84"/>
      <c r="D17" s="84"/>
      <c r="E17" s="84"/>
      <c r="F17" s="84"/>
      <c r="G17" s="43">
        <v>329150000</v>
      </c>
      <c r="H17" s="43">
        <v>358316000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1021</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5" customHeight="1">
      <c r="A3" s="69">
        <v>32010207</v>
      </c>
      <c r="B3" s="55" t="s">
        <v>768</v>
      </c>
      <c r="C3" s="54">
        <v>70660</v>
      </c>
      <c r="D3" s="70">
        <v>140000010000</v>
      </c>
      <c r="E3" s="54">
        <v>23510200</v>
      </c>
      <c r="F3" s="71">
        <v>3101</v>
      </c>
      <c r="G3" s="56">
        <v>400000000</v>
      </c>
      <c r="H3" s="56">
        <v>1320000000</v>
      </c>
    </row>
    <row r="4" spans="1:9" ht="14.5" customHeight="1">
      <c r="A4" s="72">
        <v>32010305</v>
      </c>
      <c r="B4" s="36" t="s">
        <v>714</v>
      </c>
      <c r="C4" s="47">
        <v>70660</v>
      </c>
      <c r="D4" s="73">
        <v>140000010000</v>
      </c>
      <c r="E4" s="47">
        <v>23510200</v>
      </c>
      <c r="F4" s="74">
        <v>3101</v>
      </c>
      <c r="G4" s="37">
        <v>150000000</v>
      </c>
      <c r="H4" s="37">
        <v>200000000</v>
      </c>
    </row>
    <row r="5" spans="1:9" ht="14.5" customHeight="1">
      <c r="A5" s="72">
        <v>32010312</v>
      </c>
      <c r="B5" s="36" t="s">
        <v>771</v>
      </c>
      <c r="C5" s="47">
        <v>70660</v>
      </c>
      <c r="D5" s="73">
        <v>140000010000</v>
      </c>
      <c r="E5" s="47">
        <v>23510200</v>
      </c>
      <c r="F5" s="74">
        <v>3101</v>
      </c>
      <c r="G5" s="37">
        <v>2000000</v>
      </c>
      <c r="H5" s="37">
        <v>2000000</v>
      </c>
    </row>
    <row r="6" spans="1:9" ht="28.75" customHeight="1">
      <c r="A6" s="75">
        <v>32010501</v>
      </c>
      <c r="B6" s="59" t="s">
        <v>796</v>
      </c>
      <c r="C6" s="51">
        <v>70660</v>
      </c>
      <c r="D6" s="76">
        <v>140000010000</v>
      </c>
      <c r="E6" s="51">
        <v>23510200</v>
      </c>
      <c r="F6" s="77">
        <v>3101</v>
      </c>
      <c r="G6" s="78" t="s">
        <v>1022</v>
      </c>
      <c r="H6" s="78" t="s">
        <v>1023</v>
      </c>
    </row>
    <row r="7" spans="1:9" ht="122" customHeight="1">
      <c r="A7" s="157" t="s">
        <v>1024</v>
      </c>
      <c r="B7" s="157"/>
      <c r="C7" s="157"/>
      <c r="D7" s="157"/>
      <c r="E7" s="157"/>
      <c r="F7" s="157"/>
      <c r="G7" s="157"/>
      <c r="H7" s="157"/>
      <c r="I7" s="157"/>
    </row>
  </sheetData>
  <mergeCells count="2">
    <mergeCell ref="A1:I1"/>
    <mergeCell ref="A7:I7"/>
  </mergeCells>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1025</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397508010</v>
      </c>
      <c r="H3" s="29">
        <v>351777000</v>
      </c>
    </row>
    <row r="4" spans="1:9" ht="14.25" customHeight="1">
      <c r="A4" s="72">
        <v>22020101</v>
      </c>
      <c r="B4" s="36" t="s">
        <v>646</v>
      </c>
      <c r="C4" s="47">
        <v>70131</v>
      </c>
      <c r="D4" s="73">
        <v>150000010000</v>
      </c>
      <c r="E4" s="47">
        <v>23540000</v>
      </c>
      <c r="F4" s="74">
        <v>2101</v>
      </c>
      <c r="G4" s="37">
        <v>2000000</v>
      </c>
      <c r="H4" s="37">
        <v>2000000</v>
      </c>
    </row>
    <row r="5" spans="1:9" ht="14.25" customHeight="1">
      <c r="A5" s="72">
        <v>22020102</v>
      </c>
      <c r="B5" s="36" t="s">
        <v>622</v>
      </c>
      <c r="C5" s="47">
        <v>70131</v>
      </c>
      <c r="D5" s="73">
        <v>150000010000</v>
      </c>
      <c r="E5" s="47">
        <v>23540000</v>
      </c>
      <c r="F5" s="74">
        <v>2101</v>
      </c>
      <c r="G5" s="37">
        <v>12400000</v>
      </c>
      <c r="H5" s="37">
        <v>14400000</v>
      </c>
    </row>
    <row r="6" spans="1:9" ht="14.25" customHeight="1">
      <c r="A6" s="72">
        <v>22020301</v>
      </c>
      <c r="B6" s="36" t="s">
        <v>627</v>
      </c>
      <c r="C6" s="47">
        <v>70131</v>
      </c>
      <c r="D6" s="73">
        <v>150000010000</v>
      </c>
      <c r="E6" s="47">
        <v>23510200</v>
      </c>
      <c r="F6" s="74">
        <v>2101</v>
      </c>
      <c r="G6" s="37">
        <v>300000</v>
      </c>
      <c r="H6" s="37">
        <v>400000</v>
      </c>
    </row>
    <row r="7" spans="1:9" ht="14.25" customHeight="1">
      <c r="A7" s="72">
        <v>22020309</v>
      </c>
      <c r="B7" s="36" t="s">
        <v>629</v>
      </c>
      <c r="C7" s="47">
        <v>70131</v>
      </c>
      <c r="D7" s="73">
        <v>150000010000</v>
      </c>
      <c r="E7" s="47">
        <v>23540000</v>
      </c>
      <c r="F7" s="74">
        <v>2101</v>
      </c>
      <c r="G7" s="37">
        <v>6100000</v>
      </c>
      <c r="H7" s="37">
        <v>1000000</v>
      </c>
    </row>
    <row r="8" spans="1:9" ht="14.25" customHeight="1">
      <c r="A8" s="72">
        <v>22020403</v>
      </c>
      <c r="B8" s="36" t="s">
        <v>631</v>
      </c>
      <c r="C8" s="47">
        <v>70131</v>
      </c>
      <c r="D8" s="73">
        <v>150000010000</v>
      </c>
      <c r="E8" s="47">
        <v>23540000</v>
      </c>
      <c r="F8" s="74">
        <v>2101</v>
      </c>
      <c r="G8" s="37">
        <v>200000</v>
      </c>
      <c r="H8" s="37">
        <v>600000</v>
      </c>
    </row>
    <row r="9" spans="1:9" ht="14.25" customHeight="1">
      <c r="A9" s="72">
        <v>22020404</v>
      </c>
      <c r="B9" s="36" t="s">
        <v>707</v>
      </c>
      <c r="C9" s="47">
        <v>70131</v>
      </c>
      <c r="D9" s="73">
        <v>150000010000</v>
      </c>
      <c r="E9" s="47">
        <v>23540000</v>
      </c>
      <c r="F9" s="74">
        <v>2101</v>
      </c>
      <c r="G9" s="37">
        <v>2375000</v>
      </c>
      <c r="H9" s="60" t="s">
        <v>252</v>
      </c>
    </row>
    <row r="10" spans="1:9" ht="14.25" customHeight="1">
      <c r="A10" s="72">
        <v>22020405</v>
      </c>
      <c r="B10" s="36" t="s">
        <v>632</v>
      </c>
      <c r="C10" s="47">
        <v>70131</v>
      </c>
      <c r="D10" s="73">
        <v>150000010000</v>
      </c>
      <c r="E10" s="47">
        <v>23540000</v>
      </c>
      <c r="F10" s="74">
        <v>2101</v>
      </c>
      <c r="G10" s="37">
        <v>2096000</v>
      </c>
      <c r="H10" s="37">
        <v>14896000</v>
      </c>
    </row>
    <row r="11" spans="1:9" ht="14.25" customHeight="1">
      <c r="A11" s="72">
        <v>22020406</v>
      </c>
      <c r="B11" s="36" t="s">
        <v>633</v>
      </c>
      <c r="C11" s="47">
        <v>70131</v>
      </c>
      <c r="D11" s="73">
        <v>150000010000</v>
      </c>
      <c r="E11" s="47">
        <v>23540000</v>
      </c>
      <c r="F11" s="74">
        <v>2101</v>
      </c>
      <c r="G11" s="37">
        <v>9925000</v>
      </c>
      <c r="H11" s="37">
        <v>1300000</v>
      </c>
    </row>
    <row r="12" spans="1:9" ht="14.25" customHeight="1">
      <c r="A12" s="72">
        <v>22020501</v>
      </c>
      <c r="B12" s="36" t="s">
        <v>676</v>
      </c>
      <c r="C12" s="47">
        <v>70131</v>
      </c>
      <c r="D12" s="73">
        <v>150000010000</v>
      </c>
      <c r="E12" s="47">
        <v>23540000</v>
      </c>
      <c r="F12" s="74">
        <v>2101</v>
      </c>
      <c r="G12" s="37">
        <v>2250000</v>
      </c>
      <c r="H12" s="37">
        <v>4250000</v>
      </c>
    </row>
    <row r="13" spans="1:9" ht="14.25" customHeight="1">
      <c r="A13" s="72">
        <v>22020801</v>
      </c>
      <c r="B13" s="36" t="s">
        <v>647</v>
      </c>
      <c r="C13" s="47">
        <v>70133</v>
      </c>
      <c r="D13" s="73">
        <v>150000010000</v>
      </c>
      <c r="E13" s="47">
        <v>23540000</v>
      </c>
      <c r="F13" s="74">
        <v>2101</v>
      </c>
      <c r="G13" s="37">
        <v>2000000</v>
      </c>
      <c r="H13" s="37">
        <v>2000000</v>
      </c>
    </row>
    <row r="14" spans="1:9" ht="14.25" customHeight="1">
      <c r="A14" s="72">
        <v>22020803</v>
      </c>
      <c r="B14" s="36" t="s">
        <v>635</v>
      </c>
      <c r="C14" s="47">
        <v>70133</v>
      </c>
      <c r="D14" s="73">
        <v>150000010000</v>
      </c>
      <c r="E14" s="47">
        <v>23510200</v>
      </c>
      <c r="F14" s="74">
        <v>2101</v>
      </c>
      <c r="G14" s="37">
        <v>300000</v>
      </c>
      <c r="H14" s="37">
        <v>300000</v>
      </c>
    </row>
    <row r="15" spans="1:9" ht="14.25" customHeight="1">
      <c r="A15" s="72">
        <v>22020901</v>
      </c>
      <c r="B15" s="36" t="s">
        <v>648</v>
      </c>
      <c r="C15" s="47">
        <v>70112</v>
      </c>
      <c r="D15" s="73">
        <v>150000010000</v>
      </c>
      <c r="E15" s="47">
        <v>23510200</v>
      </c>
      <c r="F15" s="74">
        <v>2101</v>
      </c>
      <c r="G15" s="37">
        <v>427000</v>
      </c>
      <c r="H15" s="37">
        <v>427000</v>
      </c>
    </row>
    <row r="16" spans="1:9" ht="14.25" customHeight="1">
      <c r="A16" s="72">
        <v>22021003</v>
      </c>
      <c r="B16" s="36" t="s">
        <v>636</v>
      </c>
      <c r="C16" s="47">
        <v>70133</v>
      </c>
      <c r="D16" s="73">
        <v>150000010000</v>
      </c>
      <c r="E16" s="47">
        <v>23540000</v>
      </c>
      <c r="F16" s="74">
        <v>2101</v>
      </c>
      <c r="G16" s="37">
        <v>1400000</v>
      </c>
      <c r="H16" s="37">
        <v>1400000</v>
      </c>
    </row>
    <row r="17" spans="1:8" ht="14.25" customHeight="1">
      <c r="A17" s="72">
        <v>22021004</v>
      </c>
      <c r="B17" s="36" t="s">
        <v>637</v>
      </c>
      <c r="C17" s="47">
        <v>70133</v>
      </c>
      <c r="D17" s="73">
        <v>150000010000</v>
      </c>
      <c r="E17" s="47">
        <v>23540000</v>
      </c>
      <c r="F17" s="74">
        <v>2101</v>
      </c>
      <c r="G17" s="37">
        <v>1400000</v>
      </c>
      <c r="H17" s="60" t="s">
        <v>252</v>
      </c>
    </row>
    <row r="18" spans="1:8" ht="14.25" customHeight="1">
      <c r="A18" s="84"/>
      <c r="B18" s="42" t="s">
        <v>640</v>
      </c>
      <c r="C18" s="84"/>
      <c r="D18" s="84"/>
      <c r="E18" s="84"/>
      <c r="F18" s="84"/>
      <c r="G18" s="43">
        <v>43173000</v>
      </c>
      <c r="H18" s="43">
        <v>42973000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I1"/>
    </sheetView>
  </sheetViews>
  <sheetFormatPr baseColWidth="10" defaultColWidth="8.83203125" defaultRowHeight="12" x14ac:dyDescent="0"/>
  <cols>
    <col min="1" max="1" width="11.33203125" customWidth="1"/>
    <col min="2" max="2" width="8.1640625" customWidth="1"/>
    <col min="3" max="3" width="48.1640625" customWidth="1"/>
    <col min="4" max="4" width="10.5" customWidth="1"/>
    <col min="5" max="5" width="19.5" customWidth="1"/>
    <col min="6" max="6" width="13.5" customWidth="1"/>
    <col min="7" max="7" width="7.83203125" customWidth="1"/>
    <col min="8" max="8" width="18.1640625" customWidth="1"/>
    <col min="9" max="9" width="19.5" customWidth="1"/>
    <col min="10" max="10" width="17.1640625" customWidth="1"/>
  </cols>
  <sheetData>
    <row r="1" spans="1:10" ht="28.5" customHeight="1">
      <c r="A1" s="113" t="s">
        <v>1026</v>
      </c>
      <c r="B1" s="113"/>
      <c r="C1" s="113"/>
      <c r="D1" s="113"/>
      <c r="E1" s="113"/>
      <c r="F1" s="113"/>
      <c r="G1" s="113"/>
      <c r="H1" s="113"/>
      <c r="I1" s="113"/>
      <c r="J1" s="113"/>
    </row>
    <row r="2" spans="1:10" ht="34.75" customHeight="1">
      <c r="A2" s="62" t="s">
        <v>221</v>
      </c>
      <c r="B2" s="158" t="s">
        <v>222</v>
      </c>
      <c r="C2" s="159"/>
      <c r="D2" s="61" t="s">
        <v>614</v>
      </c>
      <c r="E2" s="62" t="s">
        <v>615</v>
      </c>
      <c r="F2" s="61" t="s">
        <v>616</v>
      </c>
      <c r="G2" s="61" t="s">
        <v>617</v>
      </c>
      <c r="H2" s="24" t="s">
        <v>618</v>
      </c>
      <c r="I2" s="24" t="s">
        <v>619</v>
      </c>
    </row>
    <row r="3" spans="1:10" ht="14.25" customHeight="1">
      <c r="A3" s="69">
        <v>32010102</v>
      </c>
      <c r="B3" s="160" t="s">
        <v>710</v>
      </c>
      <c r="C3" s="161"/>
      <c r="D3" s="54">
        <v>70474</v>
      </c>
      <c r="E3" s="70">
        <v>150000010000</v>
      </c>
      <c r="F3" s="54">
        <v>23540000</v>
      </c>
      <c r="G3" s="71">
        <v>3101</v>
      </c>
      <c r="H3" s="56">
        <v>20000000</v>
      </c>
      <c r="I3" s="56">
        <v>10000000</v>
      </c>
    </row>
    <row r="4" spans="1:10" ht="14.25" customHeight="1">
      <c r="A4" s="72">
        <v>32010202</v>
      </c>
      <c r="B4" s="162" t="s">
        <v>752</v>
      </c>
      <c r="C4" s="163"/>
      <c r="D4" s="47">
        <v>70474</v>
      </c>
      <c r="E4" s="73">
        <v>150000010000</v>
      </c>
      <c r="F4" s="47">
        <v>23540000</v>
      </c>
      <c r="G4" s="74">
        <v>3101</v>
      </c>
      <c r="H4" s="37">
        <v>5500000000</v>
      </c>
      <c r="I4" s="37">
        <v>5410000000</v>
      </c>
    </row>
    <row r="5" spans="1:10" ht="14.25" customHeight="1">
      <c r="A5" s="72">
        <v>32010209</v>
      </c>
      <c r="B5" s="162" t="s">
        <v>835</v>
      </c>
      <c r="C5" s="163"/>
      <c r="D5" s="47">
        <v>70474</v>
      </c>
      <c r="E5" s="73">
        <v>150000010000</v>
      </c>
      <c r="F5" s="47">
        <v>23540000</v>
      </c>
      <c r="G5" s="74">
        <v>3101</v>
      </c>
      <c r="H5" s="37">
        <v>140000000</v>
      </c>
      <c r="I5" s="60" t="s">
        <v>252</v>
      </c>
    </row>
    <row r="6" spans="1:10" ht="14.25" customHeight="1">
      <c r="A6" s="72">
        <v>32010216</v>
      </c>
      <c r="B6" s="162" t="s">
        <v>1027</v>
      </c>
      <c r="C6" s="163"/>
      <c r="D6" s="47">
        <v>70474</v>
      </c>
      <c r="E6" s="73">
        <v>150000010000</v>
      </c>
      <c r="F6" s="47">
        <v>23540000</v>
      </c>
      <c r="G6" s="74">
        <v>3101</v>
      </c>
      <c r="H6" s="37">
        <v>10000000</v>
      </c>
      <c r="I6" s="37">
        <v>10000000</v>
      </c>
    </row>
    <row r="7" spans="1:10" ht="14.25" customHeight="1">
      <c r="A7" s="72">
        <v>32010220</v>
      </c>
      <c r="B7" s="162" t="s">
        <v>888</v>
      </c>
      <c r="C7" s="163"/>
      <c r="D7" s="47">
        <v>70474</v>
      </c>
      <c r="E7" s="73">
        <v>150000010000</v>
      </c>
      <c r="F7" s="47">
        <v>23540000</v>
      </c>
      <c r="G7" s="74">
        <v>3101</v>
      </c>
      <c r="H7" s="37">
        <v>50000000</v>
      </c>
      <c r="I7" s="60" t="s">
        <v>252</v>
      </c>
    </row>
    <row r="8" spans="1:10" ht="14.25" customHeight="1">
      <c r="A8" s="72">
        <v>32010221</v>
      </c>
      <c r="B8" s="162" t="s">
        <v>1028</v>
      </c>
      <c r="C8" s="163"/>
      <c r="D8" s="47">
        <v>70474</v>
      </c>
      <c r="E8" s="73">
        <v>150000010000</v>
      </c>
      <c r="F8" s="47">
        <v>23540000</v>
      </c>
      <c r="G8" s="74">
        <v>3101</v>
      </c>
      <c r="H8" s="37">
        <v>1100000000</v>
      </c>
      <c r="I8" s="37">
        <v>2500000000</v>
      </c>
    </row>
    <row r="9" spans="1:10" ht="14.25" customHeight="1">
      <c r="A9" s="72">
        <v>32010301</v>
      </c>
      <c r="B9" s="162" t="s">
        <v>985</v>
      </c>
      <c r="C9" s="163"/>
      <c r="D9" s="47">
        <v>70474</v>
      </c>
      <c r="E9" s="73">
        <v>150000010000</v>
      </c>
      <c r="F9" s="47">
        <v>23510200</v>
      </c>
      <c r="G9" s="74">
        <v>3101</v>
      </c>
      <c r="H9" s="37">
        <v>200000000</v>
      </c>
      <c r="I9" s="37">
        <v>50000000</v>
      </c>
    </row>
    <row r="10" spans="1:10" ht="14.25" customHeight="1">
      <c r="A10" s="72">
        <v>32010311</v>
      </c>
      <c r="B10" s="162" t="s">
        <v>689</v>
      </c>
      <c r="C10" s="163"/>
      <c r="D10" s="47">
        <v>70474</v>
      </c>
      <c r="E10" s="73">
        <v>150000010000</v>
      </c>
      <c r="F10" s="47">
        <v>23510200</v>
      </c>
      <c r="G10" s="74">
        <v>3101</v>
      </c>
      <c r="H10" s="37">
        <v>1000000</v>
      </c>
      <c r="I10" s="37">
        <v>3000000</v>
      </c>
    </row>
    <row r="11" spans="1:10" ht="14.25" customHeight="1">
      <c r="A11" s="72">
        <v>32010322</v>
      </c>
      <c r="B11" s="162" t="s">
        <v>795</v>
      </c>
      <c r="C11" s="163"/>
      <c r="D11" s="47">
        <v>70474</v>
      </c>
      <c r="E11" s="73">
        <v>150000010000</v>
      </c>
      <c r="F11" s="47">
        <v>23510200</v>
      </c>
      <c r="G11" s="74">
        <v>3101</v>
      </c>
      <c r="H11" s="37">
        <v>30000000</v>
      </c>
      <c r="I11" s="60" t="s">
        <v>252</v>
      </c>
    </row>
    <row r="12" spans="1:10" ht="14.25" customHeight="1">
      <c r="A12" s="72">
        <v>32010601</v>
      </c>
      <c r="B12" s="162" t="s">
        <v>715</v>
      </c>
      <c r="C12" s="163"/>
      <c r="D12" s="47">
        <v>70474</v>
      </c>
      <c r="E12" s="73">
        <v>150000010000</v>
      </c>
      <c r="F12" s="47">
        <v>23510200</v>
      </c>
      <c r="G12" s="74">
        <v>3101</v>
      </c>
      <c r="H12" s="37">
        <v>10534000</v>
      </c>
      <c r="I12" s="37">
        <v>23000000</v>
      </c>
    </row>
    <row r="13" spans="1:10" ht="14.25" customHeight="1">
      <c r="A13" s="72">
        <v>32010602</v>
      </c>
      <c r="B13" s="162" t="s">
        <v>716</v>
      </c>
      <c r="C13" s="163"/>
      <c r="D13" s="47">
        <v>70474</v>
      </c>
      <c r="E13" s="73">
        <v>150000010000</v>
      </c>
      <c r="F13" s="47">
        <v>23510200</v>
      </c>
      <c r="G13" s="74">
        <v>3101</v>
      </c>
      <c r="H13" s="37">
        <v>10700000</v>
      </c>
      <c r="I13" s="60" t="s">
        <v>252</v>
      </c>
    </row>
    <row r="14" spans="1:10" ht="14.25" customHeight="1">
      <c r="A14" s="72">
        <v>32010603</v>
      </c>
      <c r="B14" s="162" t="s">
        <v>819</v>
      </c>
      <c r="C14" s="163"/>
      <c r="D14" s="47">
        <v>70474</v>
      </c>
      <c r="E14" s="73">
        <v>150000010000</v>
      </c>
      <c r="F14" s="47">
        <v>23510200</v>
      </c>
      <c r="G14" s="74">
        <v>3101</v>
      </c>
      <c r="H14" s="37">
        <v>2700000</v>
      </c>
      <c r="I14" s="60" t="s">
        <v>252</v>
      </c>
    </row>
    <row r="15" spans="1:10" ht="14.25" customHeight="1">
      <c r="A15" s="72">
        <v>32010607</v>
      </c>
      <c r="B15" s="162" t="s">
        <v>820</v>
      </c>
      <c r="C15" s="163"/>
      <c r="D15" s="47">
        <v>70474</v>
      </c>
      <c r="E15" s="73">
        <v>150000010000</v>
      </c>
      <c r="F15" s="47">
        <v>23510200</v>
      </c>
      <c r="G15" s="74">
        <v>3101</v>
      </c>
      <c r="H15" s="37">
        <v>66000</v>
      </c>
      <c r="I15" s="60" t="s">
        <v>252</v>
      </c>
    </row>
    <row r="16" spans="1:10" ht="14.25" customHeight="1">
      <c r="A16" s="72">
        <v>32030109</v>
      </c>
      <c r="B16" s="162" t="s">
        <v>741</v>
      </c>
      <c r="C16" s="163"/>
      <c r="D16" s="47">
        <v>70474</v>
      </c>
      <c r="E16" s="73">
        <v>150000010000</v>
      </c>
      <c r="F16" s="47">
        <v>23540000</v>
      </c>
      <c r="G16" s="74">
        <v>3101</v>
      </c>
      <c r="H16" s="37">
        <v>3000000</v>
      </c>
      <c r="I16" s="37">
        <v>5000000</v>
      </c>
    </row>
    <row r="17" spans="1:10" ht="14.25" customHeight="1">
      <c r="A17" s="72">
        <v>32030111</v>
      </c>
      <c r="B17" s="162" t="s">
        <v>690</v>
      </c>
      <c r="C17" s="163"/>
      <c r="D17" s="47">
        <v>70474</v>
      </c>
      <c r="E17" s="73">
        <v>150000010000</v>
      </c>
      <c r="F17" s="47">
        <v>23540000</v>
      </c>
      <c r="G17" s="74">
        <v>3101</v>
      </c>
      <c r="H17" s="37">
        <v>2000000</v>
      </c>
      <c r="I17" s="37">
        <v>7000000</v>
      </c>
    </row>
    <row r="18" spans="1:10" ht="14.25" customHeight="1">
      <c r="A18" s="72">
        <v>32010203</v>
      </c>
      <c r="B18" s="162" t="s">
        <v>1016</v>
      </c>
      <c r="C18" s="163"/>
      <c r="D18" s="47">
        <v>70474</v>
      </c>
      <c r="E18" s="73">
        <v>150000010000</v>
      </c>
      <c r="F18" s="47">
        <v>23510200</v>
      </c>
      <c r="G18" s="74">
        <v>3101</v>
      </c>
      <c r="H18" s="60" t="s">
        <v>252</v>
      </c>
      <c r="I18" s="37">
        <v>5610000000</v>
      </c>
    </row>
    <row r="19" spans="1:10" ht="14.25" customHeight="1">
      <c r="A19" s="72">
        <v>32010207</v>
      </c>
      <c r="B19" s="162" t="s">
        <v>768</v>
      </c>
      <c r="C19" s="163"/>
      <c r="D19" s="47">
        <v>70474</v>
      </c>
      <c r="E19" s="73">
        <v>150000010000</v>
      </c>
      <c r="F19" s="47">
        <v>23540000</v>
      </c>
      <c r="G19" s="74">
        <v>3101</v>
      </c>
      <c r="H19" s="60" t="s">
        <v>252</v>
      </c>
      <c r="I19" s="37">
        <v>950000000</v>
      </c>
    </row>
    <row r="20" spans="1:10" ht="14.25" customHeight="1">
      <c r="A20" s="72">
        <v>32010218</v>
      </c>
      <c r="B20" s="162" t="s">
        <v>713</v>
      </c>
      <c r="C20" s="163"/>
      <c r="D20" s="47">
        <v>70474</v>
      </c>
      <c r="E20" s="73">
        <v>150000010000</v>
      </c>
      <c r="F20" s="47">
        <v>23540000</v>
      </c>
      <c r="G20" s="74">
        <v>3101</v>
      </c>
      <c r="H20" s="60" t="s">
        <v>252</v>
      </c>
      <c r="I20" s="37">
        <v>302000000</v>
      </c>
    </row>
    <row r="21" spans="1:10" ht="14.25" customHeight="1">
      <c r="A21" s="72">
        <v>32010312</v>
      </c>
      <c r="B21" s="162" t="s">
        <v>1029</v>
      </c>
      <c r="C21" s="163"/>
      <c r="D21" s="47">
        <v>70474</v>
      </c>
      <c r="E21" s="73">
        <v>150000010000</v>
      </c>
      <c r="F21" s="47">
        <v>23540000</v>
      </c>
      <c r="G21" s="74">
        <v>3101</v>
      </c>
      <c r="H21" s="60" t="s">
        <v>252</v>
      </c>
      <c r="I21" s="37">
        <v>17000000</v>
      </c>
    </row>
    <row r="22" spans="1:10" ht="14.25" customHeight="1">
      <c r="A22" s="50"/>
      <c r="B22" s="166" t="s">
        <v>612</v>
      </c>
      <c r="C22" s="167"/>
      <c r="D22" s="50"/>
      <c r="E22" s="50"/>
      <c r="F22" s="50"/>
      <c r="G22" s="50"/>
      <c r="H22" s="43">
        <v>7080000000</v>
      </c>
      <c r="I22" s="43">
        <v>14897000000</v>
      </c>
    </row>
    <row r="23" spans="1:10" ht="14.25" customHeight="1">
      <c r="A23" s="168" t="s">
        <v>829</v>
      </c>
      <c r="B23" s="168"/>
      <c r="C23" s="168"/>
      <c r="D23" s="168"/>
      <c r="E23" s="168"/>
      <c r="F23" s="168"/>
      <c r="G23" s="168"/>
      <c r="H23" s="168"/>
      <c r="I23" s="168"/>
      <c r="J23" s="168"/>
    </row>
    <row r="24" spans="1:10" ht="28.5" customHeight="1">
      <c r="A24" s="169">
        <v>32010202</v>
      </c>
      <c r="B24" s="169"/>
      <c r="C24" s="110" t="s">
        <v>1030</v>
      </c>
      <c r="D24" s="110"/>
      <c r="E24" s="110"/>
      <c r="F24" s="110"/>
      <c r="G24" s="110"/>
      <c r="H24" s="110"/>
      <c r="I24" s="110"/>
      <c r="J24" s="110"/>
    </row>
    <row r="25" spans="1:10" ht="22" customHeight="1">
      <c r="A25" s="170" t="s">
        <v>1031</v>
      </c>
      <c r="B25" s="170"/>
      <c r="C25" s="170"/>
      <c r="D25" s="170"/>
      <c r="E25" s="170"/>
      <c r="F25" s="170"/>
      <c r="G25" s="170"/>
      <c r="H25" s="170"/>
      <c r="I25" s="170"/>
      <c r="J25" s="170"/>
    </row>
  </sheetData>
  <mergeCells count="26">
    <mergeCell ref="A25:J25"/>
    <mergeCell ref="B21:C21"/>
    <mergeCell ref="B22:C22"/>
    <mergeCell ref="A23:J23"/>
    <mergeCell ref="A24:B24"/>
    <mergeCell ref="C24:J24"/>
    <mergeCell ref="B16:C16"/>
    <mergeCell ref="B17:C17"/>
    <mergeCell ref="B18:C18"/>
    <mergeCell ref="B19:C19"/>
    <mergeCell ref="B20:C20"/>
    <mergeCell ref="B11:C11"/>
    <mergeCell ref="B12:C12"/>
    <mergeCell ref="B13:C13"/>
    <mergeCell ref="B14:C14"/>
    <mergeCell ref="B15:C15"/>
    <mergeCell ref="B6:C6"/>
    <mergeCell ref="B7:C7"/>
    <mergeCell ref="B8:C8"/>
    <mergeCell ref="B9:C9"/>
    <mergeCell ref="B10:C10"/>
    <mergeCell ref="A1:J1"/>
    <mergeCell ref="B2:C2"/>
    <mergeCell ref="B3:C3"/>
    <mergeCell ref="B4:C4"/>
    <mergeCell ref="B5:C5"/>
  </mergeCells>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1032</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110899600</v>
      </c>
      <c r="H3" s="29">
        <v>79214000</v>
      </c>
    </row>
    <row r="4" spans="1:9" ht="14.25" customHeight="1">
      <c r="A4" s="72">
        <v>22020102</v>
      </c>
      <c r="B4" s="36" t="s">
        <v>622</v>
      </c>
      <c r="C4" s="47">
        <v>70112</v>
      </c>
      <c r="D4" s="73">
        <v>130000010000</v>
      </c>
      <c r="E4" s="47">
        <v>23510200</v>
      </c>
      <c r="F4" s="74">
        <v>2101</v>
      </c>
      <c r="G4" s="37">
        <v>9000000</v>
      </c>
      <c r="H4" s="37">
        <v>7500000</v>
      </c>
    </row>
    <row r="5" spans="1:9" ht="14.25" customHeight="1">
      <c r="A5" s="72">
        <v>22020303</v>
      </c>
      <c r="B5" s="36" t="s">
        <v>697</v>
      </c>
      <c r="C5" s="47">
        <v>70112</v>
      </c>
      <c r="D5" s="73">
        <v>130000010000</v>
      </c>
      <c r="E5" s="47">
        <v>23510200</v>
      </c>
      <c r="F5" s="74">
        <v>2101</v>
      </c>
      <c r="G5" s="37">
        <v>300000</v>
      </c>
      <c r="H5" s="60" t="s">
        <v>252</v>
      </c>
    </row>
    <row r="6" spans="1:9" ht="14.25" customHeight="1">
      <c r="A6" s="72">
        <v>22020304</v>
      </c>
      <c r="B6" s="36" t="s">
        <v>1033</v>
      </c>
      <c r="C6" s="47">
        <v>70112</v>
      </c>
      <c r="D6" s="73">
        <v>130000010000</v>
      </c>
      <c r="E6" s="47">
        <v>23510200</v>
      </c>
      <c r="F6" s="74">
        <v>2101</v>
      </c>
      <c r="G6" s="37">
        <v>200000</v>
      </c>
      <c r="H6" s="60" t="s">
        <v>252</v>
      </c>
    </row>
    <row r="7" spans="1:9" ht="14.25" customHeight="1">
      <c r="A7" s="72">
        <v>22020305</v>
      </c>
      <c r="B7" s="36" t="s">
        <v>738</v>
      </c>
      <c r="C7" s="47">
        <v>70112</v>
      </c>
      <c r="D7" s="73">
        <v>130000010000</v>
      </c>
      <c r="E7" s="47">
        <v>23510200</v>
      </c>
      <c r="F7" s="74">
        <v>2101</v>
      </c>
      <c r="G7" s="37">
        <v>12000000</v>
      </c>
      <c r="H7" s="37">
        <v>14000000</v>
      </c>
    </row>
    <row r="8" spans="1:9" ht="14.25" customHeight="1">
      <c r="A8" s="72">
        <v>22020401</v>
      </c>
      <c r="B8" s="36" t="s">
        <v>630</v>
      </c>
      <c r="C8" s="47">
        <v>70112</v>
      </c>
      <c r="D8" s="73">
        <v>130000010000</v>
      </c>
      <c r="E8" s="47">
        <v>23510200</v>
      </c>
      <c r="F8" s="74">
        <v>2101</v>
      </c>
      <c r="G8" s="37">
        <v>1400000</v>
      </c>
      <c r="H8" s="37">
        <v>1400000</v>
      </c>
    </row>
    <row r="9" spans="1:9" ht="14.25" customHeight="1">
      <c r="A9" s="72">
        <v>22020402</v>
      </c>
      <c r="B9" s="36" t="s">
        <v>792</v>
      </c>
      <c r="C9" s="47">
        <v>70112</v>
      </c>
      <c r="D9" s="73">
        <v>130000010000</v>
      </c>
      <c r="E9" s="47">
        <v>23510200</v>
      </c>
      <c r="F9" s="74">
        <v>2101</v>
      </c>
      <c r="G9" s="37">
        <v>300000</v>
      </c>
      <c r="H9" s="37">
        <v>200000</v>
      </c>
    </row>
    <row r="10" spans="1:9" ht="14.25" customHeight="1">
      <c r="A10" s="72">
        <v>22020404</v>
      </c>
      <c r="B10" s="36" t="s">
        <v>707</v>
      </c>
      <c r="C10" s="47">
        <v>70112</v>
      </c>
      <c r="D10" s="73">
        <v>130000010000</v>
      </c>
      <c r="E10" s="47">
        <v>23510200</v>
      </c>
      <c r="F10" s="74">
        <v>2101</v>
      </c>
      <c r="G10" s="37">
        <v>1300000</v>
      </c>
      <c r="H10" s="37">
        <v>1200000</v>
      </c>
    </row>
    <row r="11" spans="1:9" ht="14.25" customHeight="1">
      <c r="A11" s="72">
        <v>22020405</v>
      </c>
      <c r="B11" s="36" t="s">
        <v>632</v>
      </c>
      <c r="C11" s="47">
        <v>70112</v>
      </c>
      <c r="D11" s="73">
        <v>130000010000</v>
      </c>
      <c r="E11" s="47">
        <v>23510200</v>
      </c>
      <c r="F11" s="74">
        <v>2101</v>
      </c>
      <c r="G11" s="37">
        <v>400000</v>
      </c>
      <c r="H11" s="60" t="s">
        <v>252</v>
      </c>
    </row>
    <row r="12" spans="1:9" ht="14.25" customHeight="1">
      <c r="A12" s="72">
        <v>22020406</v>
      </c>
      <c r="B12" s="36" t="s">
        <v>633</v>
      </c>
      <c r="C12" s="47">
        <v>70112</v>
      </c>
      <c r="D12" s="73">
        <v>130000010000</v>
      </c>
      <c r="E12" s="47">
        <v>23510200</v>
      </c>
      <c r="F12" s="74">
        <v>2101</v>
      </c>
      <c r="G12" s="37">
        <v>36000000</v>
      </c>
      <c r="H12" s="37">
        <v>32500000</v>
      </c>
    </row>
    <row r="13" spans="1:9" ht="14.25" customHeight="1">
      <c r="A13" s="72">
        <v>22020501</v>
      </c>
      <c r="B13" s="36" t="s">
        <v>676</v>
      </c>
      <c r="C13" s="47">
        <v>70112</v>
      </c>
      <c r="D13" s="73">
        <v>130000010000</v>
      </c>
      <c r="E13" s="47">
        <v>23510200</v>
      </c>
      <c r="F13" s="74">
        <v>2101</v>
      </c>
      <c r="G13" s="37">
        <v>16000000</v>
      </c>
      <c r="H13" s="37">
        <v>16600000</v>
      </c>
    </row>
    <row r="14" spans="1:9" ht="14.25" customHeight="1">
      <c r="A14" s="72">
        <v>22020711</v>
      </c>
      <c r="B14" s="36" t="s">
        <v>840</v>
      </c>
      <c r="C14" s="47">
        <v>70112</v>
      </c>
      <c r="D14" s="73">
        <v>130000010000</v>
      </c>
      <c r="E14" s="47">
        <v>23510200</v>
      </c>
      <c r="F14" s="74">
        <v>2101</v>
      </c>
      <c r="G14" s="37">
        <v>10000000</v>
      </c>
      <c r="H14" s="37">
        <v>10000000</v>
      </c>
    </row>
    <row r="15" spans="1:9" ht="14.25" customHeight="1">
      <c r="A15" s="72">
        <v>22020803</v>
      </c>
      <c r="B15" s="36" t="s">
        <v>635</v>
      </c>
      <c r="C15" s="47">
        <v>70112</v>
      </c>
      <c r="D15" s="73">
        <v>130000010000</v>
      </c>
      <c r="E15" s="47">
        <v>23510200</v>
      </c>
      <c r="F15" s="74">
        <v>2101</v>
      </c>
      <c r="G15" s="37">
        <v>2000000</v>
      </c>
      <c r="H15" s="60" t="s">
        <v>252</v>
      </c>
    </row>
    <row r="16" spans="1:9" ht="14.25" customHeight="1">
      <c r="A16" s="72">
        <v>22020901</v>
      </c>
      <c r="B16" s="36" t="s">
        <v>648</v>
      </c>
      <c r="C16" s="47">
        <v>70112</v>
      </c>
      <c r="D16" s="73">
        <v>130000010000</v>
      </c>
      <c r="E16" s="47">
        <v>23510200</v>
      </c>
      <c r="F16" s="74">
        <v>2101</v>
      </c>
      <c r="G16" s="37">
        <v>100000</v>
      </c>
      <c r="H16" s="37">
        <v>100000</v>
      </c>
    </row>
    <row r="17" spans="1:8" ht="14.25" customHeight="1">
      <c r="A17" s="72">
        <v>22021004</v>
      </c>
      <c r="B17" s="36" t="s">
        <v>637</v>
      </c>
      <c r="C17" s="47">
        <v>70112</v>
      </c>
      <c r="D17" s="73">
        <v>130000010000</v>
      </c>
      <c r="E17" s="47">
        <v>23510200</v>
      </c>
      <c r="F17" s="74">
        <v>2101</v>
      </c>
      <c r="G17" s="37">
        <v>2400000</v>
      </c>
      <c r="H17" s="37">
        <v>1500000</v>
      </c>
    </row>
    <row r="18" spans="1:8" ht="14.25" customHeight="1">
      <c r="A18" s="72">
        <v>22021007</v>
      </c>
      <c r="B18" s="36" t="s">
        <v>638</v>
      </c>
      <c r="C18" s="47">
        <v>70112</v>
      </c>
      <c r="D18" s="73">
        <v>130000010000</v>
      </c>
      <c r="E18" s="47">
        <v>23510200</v>
      </c>
      <c r="F18" s="74">
        <v>2101</v>
      </c>
      <c r="G18" s="37">
        <v>1000000</v>
      </c>
      <c r="H18" s="60" t="s">
        <v>252</v>
      </c>
    </row>
    <row r="19" spans="1:8" ht="14.25" customHeight="1">
      <c r="A19" s="72">
        <v>22021014</v>
      </c>
      <c r="B19" s="36" t="s">
        <v>1034</v>
      </c>
      <c r="C19" s="47">
        <v>70112</v>
      </c>
      <c r="D19" s="73">
        <v>130000010000</v>
      </c>
      <c r="E19" s="47">
        <v>23510200</v>
      </c>
      <c r="F19" s="74">
        <v>2101</v>
      </c>
      <c r="G19" s="37">
        <v>12000000</v>
      </c>
      <c r="H19" s="37">
        <v>12000000</v>
      </c>
    </row>
    <row r="20" spans="1:8" ht="14.25" customHeight="1">
      <c r="A20" s="50"/>
      <c r="B20" s="42" t="s">
        <v>640</v>
      </c>
      <c r="C20" s="50"/>
      <c r="D20" s="50"/>
      <c r="E20" s="50"/>
      <c r="F20" s="50"/>
      <c r="G20" s="43">
        <v>104400000</v>
      </c>
      <c r="H20" s="43">
        <v>97000000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1035</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32010107</v>
      </c>
      <c r="B3" s="55" t="s">
        <v>767</v>
      </c>
      <c r="C3" s="54">
        <v>70112</v>
      </c>
      <c r="D3" s="70">
        <v>130000010000</v>
      </c>
      <c r="E3" s="54">
        <v>23510200</v>
      </c>
      <c r="F3" s="71">
        <v>3101</v>
      </c>
      <c r="G3" s="56">
        <v>16000000</v>
      </c>
      <c r="H3" s="56">
        <v>14000000</v>
      </c>
    </row>
    <row r="4" spans="1:9" ht="14.25" customHeight="1">
      <c r="A4" s="72">
        <v>32010313</v>
      </c>
      <c r="B4" s="36" t="s">
        <v>1036</v>
      </c>
      <c r="C4" s="47">
        <v>70112</v>
      </c>
      <c r="D4" s="73">
        <v>130000010000</v>
      </c>
      <c r="E4" s="47">
        <v>23510200</v>
      </c>
      <c r="F4" s="74">
        <v>3101</v>
      </c>
      <c r="G4" s="37">
        <v>23000</v>
      </c>
      <c r="H4" s="60" t="s">
        <v>252</v>
      </c>
    </row>
    <row r="5" spans="1:9" ht="14.25" customHeight="1">
      <c r="A5" s="72">
        <v>32010405</v>
      </c>
      <c r="B5" s="36" t="s">
        <v>700</v>
      </c>
      <c r="C5" s="47">
        <v>70112</v>
      </c>
      <c r="D5" s="73">
        <v>130000010000</v>
      </c>
      <c r="E5" s="47">
        <v>23510200</v>
      </c>
      <c r="F5" s="74">
        <v>3101</v>
      </c>
      <c r="G5" s="37">
        <v>25000000</v>
      </c>
      <c r="H5" s="37">
        <v>25000000</v>
      </c>
    </row>
    <row r="6" spans="1:9" ht="14.25" customHeight="1">
      <c r="A6" s="72">
        <v>32010501</v>
      </c>
      <c r="B6" s="36" t="s">
        <v>701</v>
      </c>
      <c r="C6" s="47">
        <v>70112</v>
      </c>
      <c r="D6" s="73">
        <v>130000010000</v>
      </c>
      <c r="E6" s="47">
        <v>23510200</v>
      </c>
      <c r="F6" s="74">
        <v>3101</v>
      </c>
      <c r="G6" s="37">
        <v>2000000</v>
      </c>
      <c r="H6" s="37">
        <v>8000000</v>
      </c>
    </row>
    <row r="7" spans="1:9" ht="14.25" customHeight="1">
      <c r="A7" s="72">
        <v>32010502</v>
      </c>
      <c r="B7" s="36" t="s">
        <v>960</v>
      </c>
      <c r="C7" s="47">
        <v>70112</v>
      </c>
      <c r="D7" s="73">
        <v>130000010000</v>
      </c>
      <c r="E7" s="47">
        <v>23510200</v>
      </c>
      <c r="F7" s="74">
        <v>3101</v>
      </c>
      <c r="G7" s="60" t="s">
        <v>252</v>
      </c>
      <c r="H7" s="37">
        <v>2000000</v>
      </c>
    </row>
    <row r="8" spans="1:9" ht="14.25" customHeight="1">
      <c r="A8" s="72">
        <v>32010601</v>
      </c>
      <c r="B8" s="36" t="s">
        <v>715</v>
      </c>
      <c r="C8" s="47">
        <v>70112</v>
      </c>
      <c r="D8" s="73">
        <v>130000010000</v>
      </c>
      <c r="E8" s="47">
        <v>23510200</v>
      </c>
      <c r="F8" s="74">
        <v>3101</v>
      </c>
      <c r="G8" s="37">
        <v>348000</v>
      </c>
      <c r="H8" s="37">
        <v>10000000</v>
      </c>
    </row>
    <row r="9" spans="1:9" ht="14.25" customHeight="1">
      <c r="A9" s="72">
        <v>32010602</v>
      </c>
      <c r="B9" s="36" t="s">
        <v>716</v>
      </c>
      <c r="C9" s="47">
        <v>70112</v>
      </c>
      <c r="D9" s="73">
        <v>130000010000</v>
      </c>
      <c r="E9" s="47">
        <v>23510200</v>
      </c>
      <c r="F9" s="74">
        <v>3101</v>
      </c>
      <c r="G9" s="37">
        <v>148600</v>
      </c>
      <c r="H9" s="60" t="s">
        <v>252</v>
      </c>
    </row>
    <row r="10" spans="1:9" ht="14.25" customHeight="1">
      <c r="A10" s="72">
        <v>32010604</v>
      </c>
      <c r="B10" s="36" t="s">
        <v>961</v>
      </c>
      <c r="C10" s="47">
        <v>70112</v>
      </c>
      <c r="D10" s="73">
        <v>130000010000</v>
      </c>
      <c r="E10" s="47">
        <v>23510200</v>
      </c>
      <c r="F10" s="74">
        <v>3101</v>
      </c>
      <c r="G10" s="37">
        <v>300000</v>
      </c>
      <c r="H10" s="60" t="s">
        <v>252</v>
      </c>
    </row>
    <row r="11" spans="1:9" ht="14.25" customHeight="1">
      <c r="A11" s="72">
        <v>32010606</v>
      </c>
      <c r="B11" s="36" t="s">
        <v>962</v>
      </c>
      <c r="C11" s="47">
        <v>70112</v>
      </c>
      <c r="D11" s="73">
        <v>130000010000</v>
      </c>
      <c r="E11" s="47">
        <v>23510200</v>
      </c>
      <c r="F11" s="74">
        <v>3101</v>
      </c>
      <c r="G11" s="37">
        <v>300000</v>
      </c>
      <c r="H11" s="60" t="s">
        <v>252</v>
      </c>
    </row>
    <row r="12" spans="1:9" ht="14.25" customHeight="1">
      <c r="A12" s="72">
        <v>32010611</v>
      </c>
      <c r="B12" s="36" t="s">
        <v>1037</v>
      </c>
      <c r="C12" s="47">
        <v>70112</v>
      </c>
      <c r="D12" s="73">
        <v>130000010000</v>
      </c>
      <c r="E12" s="47">
        <v>23510200</v>
      </c>
      <c r="F12" s="74">
        <v>3101</v>
      </c>
      <c r="G12" s="37">
        <v>300000</v>
      </c>
      <c r="H12" s="60" t="s">
        <v>252</v>
      </c>
    </row>
    <row r="13" spans="1:9" ht="14.25" customHeight="1">
      <c r="A13" s="72">
        <v>32010614</v>
      </c>
      <c r="B13" s="36" t="s">
        <v>964</v>
      </c>
      <c r="C13" s="47">
        <v>70112</v>
      </c>
      <c r="D13" s="73">
        <v>130000010000</v>
      </c>
      <c r="E13" s="47">
        <v>23510200</v>
      </c>
      <c r="F13" s="74">
        <v>3101</v>
      </c>
      <c r="G13" s="37">
        <v>60000</v>
      </c>
      <c r="H13" s="60" t="s">
        <v>252</v>
      </c>
    </row>
    <row r="14" spans="1:9" ht="14.25" customHeight="1">
      <c r="A14" s="72">
        <v>32010616</v>
      </c>
      <c r="B14" s="36" t="s">
        <v>1038</v>
      </c>
      <c r="C14" s="47">
        <v>70112</v>
      </c>
      <c r="D14" s="73">
        <v>130000010000</v>
      </c>
      <c r="E14" s="47">
        <v>23510200</v>
      </c>
      <c r="F14" s="74">
        <v>3101</v>
      </c>
      <c r="G14" s="37">
        <v>520400</v>
      </c>
      <c r="H14" s="60" t="s">
        <v>252</v>
      </c>
    </row>
    <row r="15" spans="1:9" ht="14.25" customHeight="1">
      <c r="A15" s="72">
        <v>32030109</v>
      </c>
      <c r="B15" s="36" t="s">
        <v>741</v>
      </c>
      <c r="C15" s="47">
        <v>70112</v>
      </c>
      <c r="D15" s="73">
        <v>130000010000</v>
      </c>
      <c r="E15" s="47">
        <v>23510200</v>
      </c>
      <c r="F15" s="74">
        <v>3101</v>
      </c>
      <c r="G15" s="37">
        <v>10000000</v>
      </c>
      <c r="H15" s="37">
        <v>12000000</v>
      </c>
    </row>
    <row r="16" spans="1:9" ht="14.25" customHeight="1">
      <c r="A16" s="72">
        <v>32030111</v>
      </c>
      <c r="B16" s="36" t="s">
        <v>690</v>
      </c>
      <c r="C16" s="47">
        <v>70112</v>
      </c>
      <c r="D16" s="73">
        <v>130000010000</v>
      </c>
      <c r="E16" s="47">
        <v>23510200</v>
      </c>
      <c r="F16" s="74">
        <v>3101</v>
      </c>
      <c r="G16" s="37">
        <v>12000000</v>
      </c>
      <c r="H16" s="37">
        <v>13000000</v>
      </c>
    </row>
    <row r="17" spans="1:9" ht="14.25" customHeight="1">
      <c r="A17" s="72">
        <v>32030112</v>
      </c>
      <c r="B17" s="36" t="s">
        <v>965</v>
      </c>
      <c r="C17" s="47">
        <v>70112</v>
      </c>
      <c r="D17" s="73">
        <v>130000010000</v>
      </c>
      <c r="E17" s="47">
        <v>23510200</v>
      </c>
      <c r="F17" s="74">
        <v>3101</v>
      </c>
      <c r="G17" s="37">
        <v>8000000</v>
      </c>
      <c r="H17" s="37">
        <v>13000000</v>
      </c>
    </row>
    <row r="18" spans="1:9" ht="14.25" customHeight="1">
      <c r="A18" s="72">
        <v>32030115</v>
      </c>
      <c r="B18" s="36" t="s">
        <v>717</v>
      </c>
      <c r="C18" s="47">
        <v>70112</v>
      </c>
      <c r="D18" s="73">
        <v>130000010000</v>
      </c>
      <c r="E18" s="47">
        <v>23510200</v>
      </c>
      <c r="F18" s="74">
        <v>3101</v>
      </c>
      <c r="G18" s="37">
        <v>70000000</v>
      </c>
      <c r="H18" s="37">
        <v>100000000</v>
      </c>
    </row>
    <row r="19" spans="1:9" ht="14.25" customHeight="1">
      <c r="A19" s="50"/>
      <c r="B19" s="42" t="s">
        <v>612</v>
      </c>
      <c r="C19" s="50"/>
      <c r="D19" s="50"/>
      <c r="E19" s="50"/>
      <c r="F19" s="50"/>
      <c r="G19" s="43">
        <v>145000000</v>
      </c>
      <c r="H19" s="43">
        <v>197000000</v>
      </c>
    </row>
    <row r="20" spans="1:9" ht="28.5" customHeight="1">
      <c r="A20" s="113" t="s">
        <v>1039</v>
      </c>
      <c r="B20" s="113"/>
      <c r="C20" s="113"/>
      <c r="D20" s="113"/>
      <c r="E20" s="113"/>
      <c r="F20" s="113"/>
      <c r="G20" s="113"/>
      <c r="H20" s="113"/>
      <c r="I20" s="113"/>
    </row>
    <row r="21" spans="1:9" ht="36.75" customHeight="1">
      <c r="A21" s="62" t="s">
        <v>221</v>
      </c>
      <c r="B21" s="23" t="s">
        <v>222</v>
      </c>
      <c r="C21" s="61" t="s">
        <v>614</v>
      </c>
      <c r="D21" s="62" t="s">
        <v>615</v>
      </c>
      <c r="E21" s="61" t="s">
        <v>616</v>
      </c>
      <c r="F21" s="61" t="s">
        <v>617</v>
      </c>
      <c r="G21" s="24" t="s">
        <v>618</v>
      </c>
      <c r="H21" s="24" t="s">
        <v>619</v>
      </c>
    </row>
    <row r="22" spans="1:9" ht="14.25" customHeight="1">
      <c r="A22" s="69">
        <v>22020102</v>
      </c>
      <c r="B22" s="55" t="s">
        <v>622</v>
      </c>
      <c r="C22" s="54">
        <v>70112</v>
      </c>
      <c r="D22" s="70">
        <v>130000010000</v>
      </c>
      <c r="E22" s="54">
        <v>23510200</v>
      </c>
      <c r="F22" s="71">
        <v>2101</v>
      </c>
      <c r="G22" s="56">
        <v>350000</v>
      </c>
      <c r="H22" s="56">
        <v>200000</v>
      </c>
    </row>
    <row r="23" spans="1:9" ht="14.25" customHeight="1">
      <c r="A23" s="72">
        <v>22020301</v>
      </c>
      <c r="B23" s="36" t="s">
        <v>627</v>
      </c>
      <c r="C23" s="47">
        <v>70112</v>
      </c>
      <c r="D23" s="73">
        <v>130000010000</v>
      </c>
      <c r="E23" s="47">
        <v>23510200</v>
      </c>
      <c r="F23" s="74">
        <v>2101</v>
      </c>
      <c r="G23" s="37">
        <v>500000</v>
      </c>
      <c r="H23" s="37">
        <v>200000</v>
      </c>
    </row>
    <row r="24" spans="1:9" ht="14.25" customHeight="1">
      <c r="A24" s="72">
        <v>22020401</v>
      </c>
      <c r="B24" s="36" t="s">
        <v>630</v>
      </c>
      <c r="C24" s="47">
        <v>70112</v>
      </c>
      <c r="D24" s="73">
        <v>130000010000</v>
      </c>
      <c r="E24" s="47">
        <v>23510200</v>
      </c>
      <c r="F24" s="74">
        <v>2101</v>
      </c>
      <c r="G24" s="60" t="s">
        <v>252</v>
      </c>
      <c r="H24" s="37">
        <v>150000</v>
      </c>
    </row>
    <row r="25" spans="1:9" ht="14.25" customHeight="1">
      <c r="A25" s="72">
        <v>22020501</v>
      </c>
      <c r="B25" s="36" t="s">
        <v>676</v>
      </c>
      <c r="C25" s="47">
        <v>70112</v>
      </c>
      <c r="D25" s="73">
        <v>130000010000</v>
      </c>
      <c r="E25" s="47">
        <v>23510200</v>
      </c>
      <c r="F25" s="74">
        <v>2101</v>
      </c>
      <c r="G25" s="37">
        <v>650000</v>
      </c>
      <c r="H25" s="37">
        <v>500000</v>
      </c>
    </row>
    <row r="26" spans="1:9" ht="14.25" customHeight="1">
      <c r="A26" s="72">
        <v>22020701</v>
      </c>
      <c r="B26" s="36" t="s">
        <v>816</v>
      </c>
      <c r="C26" s="47">
        <v>70112</v>
      </c>
      <c r="D26" s="73">
        <v>130000010000</v>
      </c>
      <c r="E26" s="47">
        <v>23510200</v>
      </c>
      <c r="F26" s="74">
        <v>2101</v>
      </c>
      <c r="G26" s="60" t="s">
        <v>252</v>
      </c>
      <c r="H26" s="37">
        <v>300000</v>
      </c>
    </row>
    <row r="27" spans="1:9" ht="14.25" customHeight="1">
      <c r="A27" s="72">
        <v>22020801</v>
      </c>
      <c r="B27" s="36" t="s">
        <v>647</v>
      </c>
      <c r="C27" s="47">
        <v>70112</v>
      </c>
      <c r="D27" s="73">
        <v>130000010000</v>
      </c>
      <c r="E27" s="47">
        <v>23510200</v>
      </c>
      <c r="F27" s="74">
        <v>2101</v>
      </c>
      <c r="G27" s="60" t="s">
        <v>252</v>
      </c>
      <c r="H27" s="37">
        <v>50000</v>
      </c>
    </row>
    <row r="28" spans="1:9" ht="28.5" customHeight="1">
      <c r="A28" s="75">
        <v>22021001</v>
      </c>
      <c r="B28" s="59" t="s">
        <v>875</v>
      </c>
      <c r="C28" s="51">
        <v>70112</v>
      </c>
      <c r="D28" s="76">
        <v>130000010000</v>
      </c>
      <c r="E28" s="51">
        <v>23510200</v>
      </c>
      <c r="F28" s="77">
        <v>2101</v>
      </c>
      <c r="G28" s="78" t="s">
        <v>1040</v>
      </c>
      <c r="H28" s="78" t="s">
        <v>1041</v>
      </c>
    </row>
  </sheetData>
  <mergeCells count="2">
    <mergeCell ref="A1:I1"/>
    <mergeCell ref="A20:I20"/>
  </mergeCells>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1042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70112</v>
      </c>
      <c r="D3" s="70">
        <v>130000010000</v>
      </c>
      <c r="E3" s="54">
        <v>23510200</v>
      </c>
      <c r="F3" s="71">
        <v>2101</v>
      </c>
      <c r="G3" s="56">
        <v>300000</v>
      </c>
      <c r="H3" s="56">
        <v>450000</v>
      </c>
    </row>
    <row r="4" spans="1:9" ht="14.25" customHeight="1">
      <c r="A4" s="72">
        <v>22020301</v>
      </c>
      <c r="B4" s="36" t="s">
        <v>627</v>
      </c>
      <c r="C4" s="47">
        <v>70112</v>
      </c>
      <c r="D4" s="73">
        <v>130000010000</v>
      </c>
      <c r="E4" s="47">
        <v>23510200</v>
      </c>
      <c r="F4" s="74">
        <v>2101</v>
      </c>
      <c r="G4" s="37">
        <v>150000</v>
      </c>
      <c r="H4" s="37">
        <v>150000</v>
      </c>
    </row>
    <row r="5" spans="1:9" ht="14.25" customHeight="1">
      <c r="A5" s="72">
        <v>22020305</v>
      </c>
      <c r="B5" s="36" t="s">
        <v>738</v>
      </c>
      <c r="C5" s="47">
        <v>70112</v>
      </c>
      <c r="D5" s="73">
        <v>130000010000</v>
      </c>
      <c r="E5" s="47">
        <v>23510200</v>
      </c>
      <c r="F5" s="74">
        <v>2101</v>
      </c>
      <c r="G5" s="37">
        <v>200000</v>
      </c>
      <c r="H5" s="37">
        <v>200000</v>
      </c>
    </row>
    <row r="6" spans="1:9" ht="14.25" customHeight="1">
      <c r="A6" s="72">
        <v>22020405</v>
      </c>
      <c r="B6" s="36" t="s">
        <v>632</v>
      </c>
      <c r="C6" s="47">
        <v>70112</v>
      </c>
      <c r="D6" s="73">
        <v>130000010000</v>
      </c>
      <c r="E6" s="47">
        <v>23510200</v>
      </c>
      <c r="F6" s="74">
        <v>2101</v>
      </c>
      <c r="G6" s="37">
        <v>150000</v>
      </c>
      <c r="H6" s="37">
        <v>100000</v>
      </c>
    </row>
    <row r="7" spans="1:9" ht="14.25" customHeight="1">
      <c r="A7" s="72">
        <v>22020501</v>
      </c>
      <c r="B7" s="36" t="s">
        <v>676</v>
      </c>
      <c r="C7" s="47">
        <v>70112</v>
      </c>
      <c r="D7" s="73">
        <v>130000010000</v>
      </c>
      <c r="E7" s="47">
        <v>23510200</v>
      </c>
      <c r="F7" s="74">
        <v>2101</v>
      </c>
      <c r="G7" s="37">
        <v>300000</v>
      </c>
      <c r="H7" s="60" t="s">
        <v>252</v>
      </c>
    </row>
    <row r="8" spans="1:9" ht="14.25" customHeight="1">
      <c r="A8" s="72">
        <v>22020803</v>
      </c>
      <c r="B8" s="36" t="s">
        <v>635</v>
      </c>
      <c r="C8" s="47">
        <v>70112</v>
      </c>
      <c r="D8" s="73">
        <v>130000010000</v>
      </c>
      <c r="E8" s="47">
        <v>23510200</v>
      </c>
      <c r="F8" s="74">
        <v>2101</v>
      </c>
      <c r="G8" s="37">
        <v>150000</v>
      </c>
      <c r="H8" s="37">
        <v>250000</v>
      </c>
    </row>
    <row r="9" spans="1:9" ht="28.5" customHeight="1">
      <c r="A9" s="75">
        <v>22021004</v>
      </c>
      <c r="B9" s="59" t="s">
        <v>649</v>
      </c>
      <c r="C9" s="51">
        <v>70112</v>
      </c>
      <c r="D9" s="76">
        <v>130000010000</v>
      </c>
      <c r="E9" s="51">
        <v>23510200</v>
      </c>
      <c r="F9" s="77">
        <v>2101</v>
      </c>
      <c r="G9" s="78" t="s">
        <v>1043</v>
      </c>
      <c r="H9" s="78" t="s">
        <v>1044</v>
      </c>
    </row>
    <row r="10" spans="1:9" ht="28.5" customHeight="1">
      <c r="A10" s="113" t="s">
        <v>1045</v>
      </c>
      <c r="B10" s="113"/>
      <c r="C10" s="113"/>
      <c r="D10" s="113"/>
      <c r="E10" s="113"/>
      <c r="F10" s="113"/>
      <c r="G10" s="113"/>
      <c r="H10" s="113"/>
      <c r="I10" s="113"/>
    </row>
    <row r="11" spans="1:9" ht="36.75" customHeight="1">
      <c r="A11" s="62" t="s">
        <v>221</v>
      </c>
      <c r="B11" s="23" t="s">
        <v>222</v>
      </c>
      <c r="C11" s="61" t="s">
        <v>614</v>
      </c>
      <c r="D11" s="62" t="s">
        <v>615</v>
      </c>
      <c r="E11" s="61" t="s">
        <v>616</v>
      </c>
      <c r="F11" s="61" t="s">
        <v>617</v>
      </c>
      <c r="G11" s="24" t="s">
        <v>618</v>
      </c>
      <c r="H11" s="24" t="s">
        <v>619</v>
      </c>
    </row>
    <row r="12" spans="1:9" ht="14.25" customHeight="1">
      <c r="A12" s="69">
        <v>22020102</v>
      </c>
      <c r="B12" s="55" t="s">
        <v>622</v>
      </c>
      <c r="C12" s="54">
        <v>70112</v>
      </c>
      <c r="D12" s="70">
        <v>130000010000</v>
      </c>
      <c r="E12" s="54">
        <v>23510200</v>
      </c>
      <c r="F12" s="71">
        <v>2101</v>
      </c>
      <c r="G12" s="56">
        <v>3000000</v>
      </c>
      <c r="H12" s="56">
        <v>3000000</v>
      </c>
    </row>
    <row r="13" spans="1:9" ht="14.25" customHeight="1">
      <c r="A13" s="72">
        <v>22020301</v>
      </c>
      <c r="B13" s="36" t="s">
        <v>627</v>
      </c>
      <c r="C13" s="47">
        <v>70112</v>
      </c>
      <c r="D13" s="73">
        <v>130000010000</v>
      </c>
      <c r="E13" s="47">
        <v>23510200</v>
      </c>
      <c r="F13" s="74">
        <v>2101</v>
      </c>
      <c r="G13" s="37">
        <v>1000000</v>
      </c>
      <c r="H13" s="37">
        <v>1000000</v>
      </c>
    </row>
    <row r="14" spans="1:9" ht="28.5" customHeight="1">
      <c r="A14" s="75">
        <v>22020401</v>
      </c>
      <c r="B14" s="59" t="s">
        <v>1046</v>
      </c>
      <c r="C14" s="51">
        <v>70112</v>
      </c>
      <c r="D14" s="76">
        <v>130000010000</v>
      </c>
      <c r="E14" s="51">
        <v>23510200</v>
      </c>
      <c r="F14" s="77">
        <v>2101</v>
      </c>
      <c r="G14" s="85" t="s">
        <v>1047</v>
      </c>
      <c r="H14" s="85" t="s">
        <v>1047</v>
      </c>
    </row>
  </sheetData>
  <mergeCells count="2">
    <mergeCell ref="A1:I1"/>
    <mergeCell ref="A10:I10"/>
  </mergeCells>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1048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22020102</v>
      </c>
      <c r="B3" s="55" t="s">
        <v>622</v>
      </c>
      <c r="C3" s="54">
        <v>70112</v>
      </c>
      <c r="D3" s="70">
        <v>130000010000</v>
      </c>
      <c r="E3" s="54">
        <v>23510200</v>
      </c>
      <c r="F3" s="71">
        <v>2101</v>
      </c>
      <c r="G3" s="56">
        <v>1250000</v>
      </c>
      <c r="H3" s="56">
        <v>1250000</v>
      </c>
    </row>
    <row r="4" spans="1:9" ht="14.25" customHeight="1">
      <c r="A4" s="72">
        <v>22020305</v>
      </c>
      <c r="B4" s="36" t="s">
        <v>738</v>
      </c>
      <c r="C4" s="47">
        <v>70112</v>
      </c>
      <c r="D4" s="73">
        <v>130000010000</v>
      </c>
      <c r="E4" s="47">
        <v>23510200</v>
      </c>
      <c r="F4" s="74">
        <v>2101</v>
      </c>
      <c r="G4" s="37">
        <v>7000000</v>
      </c>
      <c r="H4" s="37">
        <v>7000000</v>
      </c>
    </row>
    <row r="5" spans="1:9" ht="14.25" customHeight="1">
      <c r="A5" s="72">
        <v>22020401</v>
      </c>
      <c r="B5" s="36" t="s">
        <v>630</v>
      </c>
      <c r="C5" s="47">
        <v>70112</v>
      </c>
      <c r="D5" s="73">
        <v>130000010000</v>
      </c>
      <c r="E5" s="47">
        <v>23510200</v>
      </c>
      <c r="F5" s="74">
        <v>2101</v>
      </c>
      <c r="G5" s="37">
        <v>700000</v>
      </c>
      <c r="H5" s="37">
        <v>700000</v>
      </c>
    </row>
    <row r="6" spans="1:9" ht="14.25" customHeight="1">
      <c r="A6" s="72">
        <v>22020402</v>
      </c>
      <c r="B6" s="36" t="s">
        <v>792</v>
      </c>
      <c r="C6" s="47">
        <v>70112</v>
      </c>
      <c r="D6" s="73">
        <v>130000010000</v>
      </c>
      <c r="E6" s="47">
        <v>23510200</v>
      </c>
      <c r="F6" s="74">
        <v>2101</v>
      </c>
      <c r="G6" s="37">
        <v>100000</v>
      </c>
      <c r="H6" s="37">
        <v>100000</v>
      </c>
    </row>
    <row r="7" spans="1:9" ht="14.25" customHeight="1">
      <c r="A7" s="72">
        <v>22020404</v>
      </c>
      <c r="B7" s="36" t="s">
        <v>707</v>
      </c>
      <c r="C7" s="47">
        <v>70112</v>
      </c>
      <c r="D7" s="73">
        <v>130000010000</v>
      </c>
      <c r="E7" s="47">
        <v>23510200</v>
      </c>
      <c r="F7" s="74">
        <v>2101</v>
      </c>
      <c r="G7" s="37">
        <v>600000</v>
      </c>
      <c r="H7" s="37">
        <v>600000</v>
      </c>
    </row>
    <row r="8" spans="1:9" ht="14.25" customHeight="1">
      <c r="A8" s="72">
        <v>22020406</v>
      </c>
      <c r="B8" s="36" t="s">
        <v>633</v>
      </c>
      <c r="C8" s="47">
        <v>70112</v>
      </c>
      <c r="D8" s="73">
        <v>130000010000</v>
      </c>
      <c r="E8" s="47">
        <v>23510200</v>
      </c>
      <c r="F8" s="74">
        <v>2101</v>
      </c>
      <c r="G8" s="37">
        <v>10250000</v>
      </c>
      <c r="H8" s="37">
        <v>11250000</v>
      </c>
    </row>
    <row r="9" spans="1:9" ht="14.25" customHeight="1">
      <c r="A9" s="72">
        <v>22020501</v>
      </c>
      <c r="B9" s="36" t="s">
        <v>676</v>
      </c>
      <c r="C9" s="47">
        <v>70112</v>
      </c>
      <c r="D9" s="73">
        <v>130000010000</v>
      </c>
      <c r="E9" s="47">
        <v>23510200</v>
      </c>
      <c r="F9" s="74">
        <v>2101</v>
      </c>
      <c r="G9" s="37">
        <v>30300000</v>
      </c>
      <c r="H9" s="37">
        <v>1300000</v>
      </c>
    </row>
    <row r="10" spans="1:9" ht="14.25" customHeight="1">
      <c r="A10" s="72">
        <v>22020803</v>
      </c>
      <c r="B10" s="36" t="s">
        <v>635</v>
      </c>
      <c r="C10" s="47">
        <v>70112</v>
      </c>
      <c r="D10" s="73">
        <v>130000010000</v>
      </c>
      <c r="E10" s="47">
        <v>23510200</v>
      </c>
      <c r="F10" s="74">
        <v>2101</v>
      </c>
      <c r="G10" s="37">
        <v>5000000</v>
      </c>
      <c r="H10" s="37">
        <v>5000000</v>
      </c>
    </row>
    <row r="11" spans="1:9" ht="14.25" customHeight="1">
      <c r="A11" s="72">
        <v>22020901</v>
      </c>
      <c r="B11" s="36" t="s">
        <v>648</v>
      </c>
      <c r="C11" s="47">
        <v>70112</v>
      </c>
      <c r="D11" s="73">
        <v>130000010000</v>
      </c>
      <c r="E11" s="47">
        <v>23510200</v>
      </c>
      <c r="F11" s="74">
        <v>2101</v>
      </c>
      <c r="G11" s="37">
        <v>50000</v>
      </c>
      <c r="H11" s="37">
        <v>50000</v>
      </c>
    </row>
    <row r="12" spans="1:9" ht="14.25" customHeight="1">
      <c r="A12" s="72">
        <v>22021004</v>
      </c>
      <c r="B12" s="36" t="s">
        <v>637</v>
      </c>
      <c r="C12" s="47">
        <v>70112</v>
      </c>
      <c r="D12" s="73">
        <v>130000010000</v>
      </c>
      <c r="E12" s="47">
        <v>23510200</v>
      </c>
      <c r="F12" s="74">
        <v>2101</v>
      </c>
      <c r="G12" s="37">
        <v>750000</v>
      </c>
      <c r="H12" s="37">
        <v>750000</v>
      </c>
    </row>
    <row r="13" spans="1:9" ht="14.25" customHeight="1">
      <c r="A13" s="84"/>
      <c r="B13" s="42" t="s">
        <v>640</v>
      </c>
      <c r="C13" s="84"/>
      <c r="D13" s="84"/>
      <c r="E13" s="84"/>
      <c r="F13" s="84"/>
      <c r="G13" s="43">
        <v>56000000</v>
      </c>
      <c r="H13" s="43">
        <v>28000000</v>
      </c>
    </row>
    <row r="14" spans="1:9" ht="28.5" customHeight="1">
      <c r="A14" s="113" t="s">
        <v>1049</v>
      </c>
      <c r="B14" s="113"/>
      <c r="C14" s="113"/>
      <c r="D14" s="113"/>
      <c r="E14" s="113"/>
      <c r="F14" s="113"/>
      <c r="G14" s="113"/>
      <c r="H14" s="113"/>
      <c r="I14" s="113"/>
    </row>
    <row r="15" spans="1:9" ht="36.75" customHeight="1">
      <c r="A15" s="62" t="s">
        <v>221</v>
      </c>
      <c r="B15" s="23" t="s">
        <v>222</v>
      </c>
      <c r="C15" s="61" t="s">
        <v>614</v>
      </c>
      <c r="D15" s="62" t="s">
        <v>615</v>
      </c>
      <c r="E15" s="61" t="s">
        <v>616</v>
      </c>
      <c r="F15" s="61" t="s">
        <v>617</v>
      </c>
      <c r="G15" s="24" t="s">
        <v>618</v>
      </c>
      <c r="H15" s="24" t="s">
        <v>619</v>
      </c>
    </row>
    <row r="16" spans="1:9" ht="14.25" customHeight="1">
      <c r="A16" s="69">
        <v>32010501</v>
      </c>
      <c r="B16" s="55" t="s">
        <v>701</v>
      </c>
      <c r="C16" s="54">
        <v>70121</v>
      </c>
      <c r="D16" s="70">
        <v>130000010000</v>
      </c>
      <c r="E16" s="54">
        <v>23510200</v>
      </c>
      <c r="F16" s="71">
        <v>3101</v>
      </c>
      <c r="G16" s="56">
        <v>2000000</v>
      </c>
      <c r="H16" s="56">
        <v>2000000</v>
      </c>
    </row>
    <row r="17" spans="1:8" ht="14.25" customHeight="1">
      <c r="A17" s="72">
        <v>32010601</v>
      </c>
      <c r="B17" s="36" t="s">
        <v>715</v>
      </c>
      <c r="C17" s="47">
        <v>70121</v>
      </c>
      <c r="D17" s="73">
        <v>130000010000</v>
      </c>
      <c r="E17" s="47">
        <v>23510200</v>
      </c>
      <c r="F17" s="74">
        <v>3101</v>
      </c>
      <c r="G17" s="37">
        <v>1000000</v>
      </c>
      <c r="H17" s="37">
        <v>3000000</v>
      </c>
    </row>
    <row r="18" spans="1:8" ht="14.25" customHeight="1">
      <c r="A18" s="72">
        <v>32010602</v>
      </c>
      <c r="B18" s="36" t="s">
        <v>716</v>
      </c>
      <c r="C18" s="47">
        <v>70121</v>
      </c>
      <c r="D18" s="73">
        <v>130000010000</v>
      </c>
      <c r="E18" s="47">
        <v>23510200</v>
      </c>
      <c r="F18" s="74">
        <v>3101</v>
      </c>
      <c r="G18" s="37">
        <v>1000000</v>
      </c>
      <c r="H18" s="60" t="s">
        <v>252</v>
      </c>
    </row>
    <row r="19" spans="1:8" ht="14.25" customHeight="1">
      <c r="A19" s="72">
        <v>32010603</v>
      </c>
      <c r="B19" s="36" t="s">
        <v>819</v>
      </c>
      <c r="C19" s="47">
        <v>70121</v>
      </c>
      <c r="D19" s="73">
        <v>130000010000</v>
      </c>
      <c r="E19" s="47">
        <v>23510200</v>
      </c>
      <c r="F19" s="74">
        <v>3101</v>
      </c>
      <c r="G19" s="37">
        <v>1000000</v>
      </c>
      <c r="H19" s="60" t="s">
        <v>252</v>
      </c>
    </row>
    <row r="20" spans="1:8" ht="28.5" customHeight="1">
      <c r="A20" s="75">
        <v>32030109</v>
      </c>
      <c r="B20" s="59" t="s">
        <v>1050</v>
      </c>
      <c r="C20" s="51">
        <v>70121</v>
      </c>
      <c r="D20" s="76">
        <v>130000010000</v>
      </c>
      <c r="E20" s="51">
        <v>23510200</v>
      </c>
      <c r="F20" s="77">
        <v>3101</v>
      </c>
      <c r="G20" s="79" t="s">
        <v>1051</v>
      </c>
      <c r="H20" s="78" t="s">
        <v>748</v>
      </c>
    </row>
  </sheetData>
  <mergeCells count="2">
    <mergeCell ref="A1:I1"/>
    <mergeCell ref="A14:I14"/>
  </mergeCells>
  <pageMargins left="0.7" right="0.7" top="0.75" bottom="0.75" header="0.3" footer="0.3"/>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1052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46643190</v>
      </c>
      <c r="H3" s="103" t="s">
        <v>267</v>
      </c>
    </row>
    <row r="4" spans="1:9" ht="14.25" customHeight="1">
      <c r="A4" s="72">
        <v>22020102</v>
      </c>
      <c r="B4" s="36" t="s">
        <v>622</v>
      </c>
      <c r="C4" s="47">
        <v>70133</v>
      </c>
      <c r="D4" s="73">
        <v>130000010000</v>
      </c>
      <c r="E4" s="47">
        <v>23510200</v>
      </c>
      <c r="F4" s="74">
        <v>2101</v>
      </c>
      <c r="G4" s="37">
        <v>10480000</v>
      </c>
      <c r="H4" s="37">
        <v>2950000</v>
      </c>
    </row>
    <row r="5" spans="1:9" ht="14.25" customHeight="1">
      <c r="A5" s="72">
        <v>22020201</v>
      </c>
      <c r="B5" s="36" t="s">
        <v>624</v>
      </c>
      <c r="C5" s="47">
        <v>70133</v>
      </c>
      <c r="D5" s="73">
        <v>130000010000</v>
      </c>
      <c r="E5" s="47">
        <v>23510200</v>
      </c>
      <c r="F5" s="74">
        <v>2101</v>
      </c>
      <c r="G5" s="37">
        <v>400000</v>
      </c>
      <c r="H5" s="37">
        <v>400000</v>
      </c>
    </row>
    <row r="6" spans="1:9" ht="14.25" customHeight="1">
      <c r="A6" s="72">
        <v>22020301</v>
      </c>
      <c r="B6" s="36" t="s">
        <v>627</v>
      </c>
      <c r="C6" s="47">
        <v>70133</v>
      </c>
      <c r="D6" s="73">
        <v>130000010000</v>
      </c>
      <c r="E6" s="47">
        <v>23510200</v>
      </c>
      <c r="F6" s="74">
        <v>2101</v>
      </c>
      <c r="G6" s="37">
        <v>7010000</v>
      </c>
      <c r="H6" s="37">
        <v>650000</v>
      </c>
    </row>
    <row r="7" spans="1:9" ht="14.25" customHeight="1">
      <c r="A7" s="72">
        <v>22020303</v>
      </c>
      <c r="B7" s="36" t="s">
        <v>697</v>
      </c>
      <c r="C7" s="47">
        <v>70133</v>
      </c>
      <c r="D7" s="73">
        <v>130000010000</v>
      </c>
      <c r="E7" s="47">
        <v>23510200</v>
      </c>
      <c r="F7" s="74">
        <v>2101</v>
      </c>
      <c r="G7" s="37">
        <v>100000</v>
      </c>
      <c r="H7" s="37">
        <v>100000</v>
      </c>
    </row>
    <row r="8" spans="1:9" ht="14.25" customHeight="1">
      <c r="A8" s="72">
        <v>22020305</v>
      </c>
      <c r="B8" s="36" t="s">
        <v>738</v>
      </c>
      <c r="C8" s="47">
        <v>70133</v>
      </c>
      <c r="D8" s="73">
        <v>130000010000</v>
      </c>
      <c r="E8" s="47">
        <v>23510200</v>
      </c>
      <c r="F8" s="74">
        <v>2101</v>
      </c>
      <c r="G8" s="37">
        <v>7800000</v>
      </c>
      <c r="H8" s="37">
        <v>7000000</v>
      </c>
    </row>
    <row r="9" spans="1:9" ht="14.25" customHeight="1">
      <c r="A9" s="72">
        <v>22020401</v>
      </c>
      <c r="B9" s="36" t="s">
        <v>630</v>
      </c>
      <c r="C9" s="47">
        <v>70133</v>
      </c>
      <c r="D9" s="73">
        <v>130000010000</v>
      </c>
      <c r="E9" s="47">
        <v>23510200</v>
      </c>
      <c r="F9" s="74">
        <v>2101</v>
      </c>
      <c r="G9" s="37">
        <v>2800000</v>
      </c>
      <c r="H9" s="37">
        <v>800000</v>
      </c>
    </row>
    <row r="10" spans="1:9" ht="14.25" customHeight="1">
      <c r="A10" s="72">
        <v>22020405</v>
      </c>
      <c r="B10" s="36" t="s">
        <v>632</v>
      </c>
      <c r="C10" s="47">
        <v>70133</v>
      </c>
      <c r="D10" s="73">
        <v>130000010000</v>
      </c>
      <c r="E10" s="47">
        <v>23510200</v>
      </c>
      <c r="F10" s="74">
        <v>2101</v>
      </c>
      <c r="G10" s="37">
        <v>2405000</v>
      </c>
      <c r="H10" s="37">
        <v>605000</v>
      </c>
    </row>
    <row r="11" spans="1:9" ht="14.25" customHeight="1">
      <c r="A11" s="72">
        <v>22020406</v>
      </c>
      <c r="B11" s="36" t="s">
        <v>633</v>
      </c>
      <c r="C11" s="47">
        <v>70133</v>
      </c>
      <c r="D11" s="73">
        <v>130000010000</v>
      </c>
      <c r="E11" s="47">
        <v>23510200</v>
      </c>
      <c r="F11" s="74">
        <v>2101</v>
      </c>
      <c r="G11" s="37">
        <v>2950000</v>
      </c>
      <c r="H11" s="37">
        <v>10000000</v>
      </c>
    </row>
    <row r="12" spans="1:9" ht="14.25" customHeight="1">
      <c r="A12" s="72">
        <v>22020501</v>
      </c>
      <c r="B12" s="36" t="s">
        <v>676</v>
      </c>
      <c r="C12" s="47">
        <v>70133</v>
      </c>
      <c r="D12" s="73">
        <v>130000010000</v>
      </c>
      <c r="E12" s="47">
        <v>23510200</v>
      </c>
      <c r="F12" s="74">
        <v>2101</v>
      </c>
      <c r="G12" s="37">
        <v>30000000</v>
      </c>
      <c r="H12" s="37">
        <v>6000000</v>
      </c>
    </row>
    <row r="13" spans="1:9" ht="14.25" customHeight="1">
      <c r="A13" s="72">
        <v>22020803</v>
      </c>
      <c r="B13" s="36" t="s">
        <v>635</v>
      </c>
      <c r="C13" s="47">
        <v>70133</v>
      </c>
      <c r="D13" s="73">
        <v>130000010000</v>
      </c>
      <c r="E13" s="47">
        <v>23510200</v>
      </c>
      <c r="F13" s="74">
        <v>2101</v>
      </c>
      <c r="G13" s="37">
        <v>6000000</v>
      </c>
      <c r="H13" s="37">
        <v>6000000</v>
      </c>
    </row>
    <row r="14" spans="1:9" ht="14.25" customHeight="1">
      <c r="A14" s="72">
        <v>22020901</v>
      </c>
      <c r="B14" s="36" t="s">
        <v>648</v>
      </c>
      <c r="C14" s="47">
        <v>70133</v>
      </c>
      <c r="D14" s="73">
        <v>130000010000</v>
      </c>
      <c r="E14" s="47">
        <v>23510200</v>
      </c>
      <c r="F14" s="74">
        <v>2101</v>
      </c>
      <c r="G14" s="37">
        <v>45000</v>
      </c>
      <c r="H14" s="37">
        <v>45000</v>
      </c>
    </row>
    <row r="15" spans="1:9" ht="14.25" customHeight="1">
      <c r="A15" s="72">
        <v>22021003</v>
      </c>
      <c r="B15" s="36" t="s">
        <v>636</v>
      </c>
      <c r="C15" s="47">
        <v>70133</v>
      </c>
      <c r="D15" s="73">
        <v>130000010000</v>
      </c>
      <c r="E15" s="47">
        <v>23510200</v>
      </c>
      <c r="F15" s="74">
        <v>2101</v>
      </c>
      <c r="G15" s="37">
        <v>3350000</v>
      </c>
      <c r="H15" s="37">
        <v>950000</v>
      </c>
    </row>
    <row r="16" spans="1:9" ht="14.25" customHeight="1">
      <c r="A16" s="72">
        <v>22021004</v>
      </c>
      <c r="B16" s="36" t="s">
        <v>637</v>
      </c>
      <c r="C16" s="47">
        <v>70133</v>
      </c>
      <c r="D16" s="73">
        <v>130000010000</v>
      </c>
      <c r="E16" s="47">
        <v>23510200</v>
      </c>
      <c r="F16" s="74">
        <v>2101</v>
      </c>
      <c r="G16" s="37">
        <v>400000</v>
      </c>
      <c r="H16" s="37">
        <v>400000</v>
      </c>
    </row>
    <row r="17" spans="1:9" ht="14.25" customHeight="1">
      <c r="A17" s="72">
        <v>22021007</v>
      </c>
      <c r="B17" s="36" t="s">
        <v>638</v>
      </c>
      <c r="C17" s="47">
        <v>70133</v>
      </c>
      <c r="D17" s="73">
        <v>130000010000</v>
      </c>
      <c r="E17" s="47">
        <v>23510200</v>
      </c>
      <c r="F17" s="74">
        <v>2101</v>
      </c>
      <c r="G17" s="37">
        <v>300000</v>
      </c>
      <c r="H17" s="37">
        <v>300000</v>
      </c>
    </row>
    <row r="18" spans="1:9" ht="14.25" customHeight="1">
      <c r="A18" s="84"/>
      <c r="B18" s="42" t="s">
        <v>640</v>
      </c>
      <c r="C18" s="84"/>
      <c r="D18" s="84"/>
      <c r="E18" s="84"/>
      <c r="F18" s="84"/>
      <c r="G18" s="43">
        <v>74040000</v>
      </c>
      <c r="H18" s="43">
        <v>36200000</v>
      </c>
    </row>
    <row r="19" spans="1:9" ht="28.5" customHeight="1">
      <c r="A19" s="113" t="s">
        <v>1053</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32010308</v>
      </c>
      <c r="B21" s="55" t="s">
        <v>910</v>
      </c>
      <c r="C21" s="54">
        <v>70133</v>
      </c>
      <c r="D21" s="70">
        <v>130000010000</v>
      </c>
      <c r="E21" s="54">
        <v>23510200</v>
      </c>
      <c r="F21" s="71">
        <v>3101</v>
      </c>
      <c r="G21" s="56">
        <v>1000000</v>
      </c>
      <c r="H21" s="65" t="s">
        <v>252</v>
      </c>
    </row>
    <row r="22" spans="1:9" ht="14.25" customHeight="1">
      <c r="A22" s="72">
        <v>32010405</v>
      </c>
      <c r="B22" s="36" t="s">
        <v>700</v>
      </c>
      <c r="C22" s="47">
        <v>70133</v>
      </c>
      <c r="D22" s="73">
        <v>130000010000</v>
      </c>
      <c r="E22" s="47">
        <v>23510200</v>
      </c>
      <c r="F22" s="74">
        <v>3101</v>
      </c>
      <c r="G22" s="37">
        <v>20000000</v>
      </c>
      <c r="H22" s="37">
        <v>30000000</v>
      </c>
    </row>
    <row r="23" spans="1:9" ht="14.25" customHeight="1">
      <c r="A23" s="72">
        <v>32010501</v>
      </c>
      <c r="B23" s="36" t="s">
        <v>701</v>
      </c>
      <c r="C23" s="47">
        <v>70133</v>
      </c>
      <c r="D23" s="73">
        <v>130000010000</v>
      </c>
      <c r="E23" s="47">
        <v>23510200</v>
      </c>
      <c r="F23" s="74">
        <v>3101</v>
      </c>
      <c r="G23" s="37">
        <v>1500000</v>
      </c>
      <c r="H23" s="37">
        <v>2000000</v>
      </c>
    </row>
    <row r="24" spans="1:9" ht="14.25" customHeight="1">
      <c r="A24" s="72">
        <v>32010601</v>
      </c>
      <c r="B24" s="36" t="s">
        <v>715</v>
      </c>
      <c r="C24" s="47">
        <v>70133</v>
      </c>
      <c r="D24" s="73">
        <v>130000010000</v>
      </c>
      <c r="E24" s="47">
        <v>23510200</v>
      </c>
      <c r="F24" s="74">
        <v>3101</v>
      </c>
      <c r="G24" s="37">
        <v>2700000</v>
      </c>
      <c r="H24" s="37">
        <v>1000000</v>
      </c>
    </row>
    <row r="25" spans="1:9" ht="14.25" customHeight="1">
      <c r="A25" s="72">
        <v>32010602</v>
      </c>
      <c r="B25" s="36" t="s">
        <v>716</v>
      </c>
      <c r="C25" s="47">
        <v>70133</v>
      </c>
      <c r="D25" s="73">
        <v>130000010000</v>
      </c>
      <c r="E25" s="47">
        <v>23510200</v>
      </c>
      <c r="F25" s="74">
        <v>3101</v>
      </c>
      <c r="G25" s="37">
        <v>4000000</v>
      </c>
      <c r="H25" s="60" t="s">
        <v>252</v>
      </c>
    </row>
    <row r="26" spans="1:9" ht="14.25" customHeight="1">
      <c r="A26" s="72">
        <v>32030109</v>
      </c>
      <c r="B26" s="36" t="s">
        <v>741</v>
      </c>
      <c r="C26" s="47">
        <v>70133</v>
      </c>
      <c r="D26" s="73">
        <v>130000010000</v>
      </c>
      <c r="E26" s="47">
        <v>23510200</v>
      </c>
      <c r="F26" s="74">
        <v>3101</v>
      </c>
      <c r="G26" s="37">
        <v>14000000</v>
      </c>
      <c r="H26" s="60" t="s">
        <v>252</v>
      </c>
    </row>
    <row r="27" spans="1:9" ht="14.25" customHeight="1">
      <c r="A27" s="72">
        <v>32030111</v>
      </c>
      <c r="B27" s="36" t="s">
        <v>690</v>
      </c>
      <c r="C27" s="47">
        <v>70133</v>
      </c>
      <c r="D27" s="73">
        <v>130000010000</v>
      </c>
      <c r="E27" s="47">
        <v>23510200</v>
      </c>
      <c r="F27" s="74">
        <v>3101</v>
      </c>
      <c r="G27" s="37">
        <v>25000000</v>
      </c>
      <c r="H27" s="37">
        <v>47000000</v>
      </c>
    </row>
    <row r="28" spans="1:9" ht="14.25" customHeight="1">
      <c r="A28" s="72">
        <v>32030112</v>
      </c>
      <c r="B28" s="36" t="s">
        <v>965</v>
      </c>
      <c r="C28" s="47">
        <v>70133</v>
      </c>
      <c r="D28" s="73">
        <v>130000010000</v>
      </c>
      <c r="E28" s="47">
        <v>23510200</v>
      </c>
      <c r="F28" s="74">
        <v>3101</v>
      </c>
      <c r="G28" s="37">
        <v>2800000</v>
      </c>
      <c r="H28" s="60" t="s">
        <v>252</v>
      </c>
    </row>
    <row r="29" spans="1:9" ht="14.25" customHeight="1">
      <c r="A29" s="50"/>
      <c r="B29" s="42" t="s">
        <v>612</v>
      </c>
      <c r="C29" s="50"/>
      <c r="D29" s="50"/>
      <c r="E29" s="50"/>
      <c r="F29" s="50"/>
      <c r="G29" s="43">
        <v>71000000</v>
      </c>
      <c r="H29" s="43">
        <v>80000000</v>
      </c>
    </row>
  </sheetData>
  <mergeCells count="2">
    <mergeCell ref="A1:I1"/>
    <mergeCell ref="A19:I19"/>
  </mergeCells>
  <pageMargins left="0.7" right="0.7" top="0.75" bottom="0.75" header="0.3" footer="0.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1054</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71314300</v>
      </c>
      <c r="H3" s="29">
        <v>63110000</v>
      </c>
    </row>
    <row r="4" spans="1:9" ht="14.25" customHeight="1">
      <c r="A4" s="72">
        <v>22020101</v>
      </c>
      <c r="B4" s="36" t="s">
        <v>646</v>
      </c>
      <c r="C4" s="47">
        <v>70452</v>
      </c>
      <c r="D4" s="73">
        <v>100000010000</v>
      </c>
      <c r="E4" s="47">
        <v>23510200</v>
      </c>
      <c r="F4" s="74">
        <v>2101</v>
      </c>
      <c r="G4" s="37">
        <v>1000000</v>
      </c>
      <c r="H4" s="37">
        <v>1000000</v>
      </c>
    </row>
    <row r="5" spans="1:9" ht="14.25" customHeight="1">
      <c r="A5" s="72">
        <v>22020102</v>
      </c>
      <c r="B5" s="36" t="s">
        <v>622</v>
      </c>
      <c r="C5" s="47">
        <v>70452</v>
      </c>
      <c r="D5" s="73">
        <v>100000010000</v>
      </c>
      <c r="E5" s="47">
        <v>23510200</v>
      </c>
      <c r="F5" s="74">
        <v>2101</v>
      </c>
      <c r="G5" s="37">
        <v>7250000</v>
      </c>
      <c r="H5" s="37">
        <v>7250000</v>
      </c>
    </row>
    <row r="6" spans="1:9" ht="14.25" customHeight="1">
      <c r="A6" s="72">
        <v>22020401</v>
      </c>
      <c r="B6" s="36" t="s">
        <v>630</v>
      </c>
      <c r="C6" s="47">
        <v>70452</v>
      </c>
      <c r="D6" s="73">
        <v>100000010000</v>
      </c>
      <c r="E6" s="47">
        <v>23510200</v>
      </c>
      <c r="F6" s="74">
        <v>2101</v>
      </c>
      <c r="G6" s="37">
        <v>500000</v>
      </c>
      <c r="H6" s="37">
        <v>500000</v>
      </c>
    </row>
    <row r="7" spans="1:9" ht="14.25" customHeight="1">
      <c r="A7" s="72">
        <v>22020402</v>
      </c>
      <c r="B7" s="36" t="s">
        <v>792</v>
      </c>
      <c r="C7" s="47">
        <v>70452</v>
      </c>
      <c r="D7" s="73">
        <v>100000010000</v>
      </c>
      <c r="E7" s="47">
        <v>23510200</v>
      </c>
      <c r="F7" s="74">
        <v>2101</v>
      </c>
      <c r="G7" s="37">
        <v>200000</v>
      </c>
      <c r="H7" s="37">
        <v>200000</v>
      </c>
    </row>
    <row r="8" spans="1:9" ht="14.25" customHeight="1">
      <c r="A8" s="72">
        <v>22020404</v>
      </c>
      <c r="B8" s="36" t="s">
        <v>707</v>
      </c>
      <c r="C8" s="47">
        <v>70452</v>
      </c>
      <c r="D8" s="73">
        <v>100000010000</v>
      </c>
      <c r="E8" s="47">
        <v>23510200</v>
      </c>
      <c r="F8" s="74">
        <v>2101</v>
      </c>
      <c r="G8" s="37">
        <v>5160000</v>
      </c>
      <c r="H8" s="37">
        <v>5160000</v>
      </c>
    </row>
    <row r="9" spans="1:9" ht="14.25" customHeight="1">
      <c r="A9" s="72">
        <v>22020406</v>
      </c>
      <c r="B9" s="36" t="s">
        <v>633</v>
      </c>
      <c r="C9" s="47">
        <v>70452</v>
      </c>
      <c r="D9" s="73">
        <v>100000010000</v>
      </c>
      <c r="E9" s="47">
        <v>23510200</v>
      </c>
      <c r="F9" s="74">
        <v>2101</v>
      </c>
      <c r="G9" s="37">
        <v>8000000</v>
      </c>
      <c r="H9" s="37">
        <v>10000000</v>
      </c>
    </row>
    <row r="10" spans="1:9" ht="14.25" customHeight="1">
      <c r="A10" s="72">
        <v>22020501</v>
      </c>
      <c r="B10" s="36" t="s">
        <v>676</v>
      </c>
      <c r="C10" s="47">
        <v>70452</v>
      </c>
      <c r="D10" s="73">
        <v>100000010000</v>
      </c>
      <c r="E10" s="47">
        <v>23510200</v>
      </c>
      <c r="F10" s="74">
        <v>2101</v>
      </c>
      <c r="G10" s="37">
        <v>4050000</v>
      </c>
      <c r="H10" s="37">
        <v>4050000</v>
      </c>
    </row>
    <row r="11" spans="1:9" ht="14.25" customHeight="1">
      <c r="A11" s="72">
        <v>22020801</v>
      </c>
      <c r="B11" s="36" t="s">
        <v>647</v>
      </c>
      <c r="C11" s="47">
        <v>70452</v>
      </c>
      <c r="D11" s="73">
        <v>100000010000</v>
      </c>
      <c r="E11" s="47">
        <v>23510200</v>
      </c>
      <c r="F11" s="74">
        <v>2101</v>
      </c>
      <c r="G11" s="37">
        <v>100000</v>
      </c>
      <c r="H11" s="37">
        <v>100000</v>
      </c>
    </row>
    <row r="12" spans="1:9" ht="14.25" customHeight="1">
      <c r="A12" s="72">
        <v>22020803</v>
      </c>
      <c r="B12" s="36" t="s">
        <v>635</v>
      </c>
      <c r="C12" s="47">
        <v>70452</v>
      </c>
      <c r="D12" s="73">
        <v>100000010000</v>
      </c>
      <c r="E12" s="47">
        <v>23510200</v>
      </c>
      <c r="F12" s="74">
        <v>2101</v>
      </c>
      <c r="G12" s="37">
        <v>200000</v>
      </c>
      <c r="H12" s="37">
        <v>200000</v>
      </c>
    </row>
    <row r="13" spans="1:9" ht="14.25" customHeight="1">
      <c r="A13" s="72">
        <v>22020807</v>
      </c>
      <c r="B13" s="36" t="s">
        <v>827</v>
      </c>
      <c r="C13" s="47">
        <v>70452</v>
      </c>
      <c r="D13" s="73">
        <v>100000010000</v>
      </c>
      <c r="E13" s="47">
        <v>23510200</v>
      </c>
      <c r="F13" s="74">
        <v>2101</v>
      </c>
      <c r="G13" s="37">
        <v>500000</v>
      </c>
      <c r="H13" s="37">
        <v>500000</v>
      </c>
    </row>
    <row r="14" spans="1:9" ht="14.25" customHeight="1">
      <c r="A14" s="72">
        <v>22020901</v>
      </c>
      <c r="B14" s="36" t="s">
        <v>648</v>
      </c>
      <c r="C14" s="47">
        <v>70452</v>
      </c>
      <c r="D14" s="73">
        <v>100000010000</v>
      </c>
      <c r="E14" s="47">
        <v>23510200</v>
      </c>
      <c r="F14" s="74">
        <v>2101</v>
      </c>
      <c r="G14" s="37">
        <v>40000</v>
      </c>
      <c r="H14" s="37">
        <v>40000</v>
      </c>
    </row>
    <row r="15" spans="1:9" ht="14.25" customHeight="1">
      <c r="A15" s="72">
        <v>22021004</v>
      </c>
      <c r="B15" s="36" t="s">
        <v>637</v>
      </c>
      <c r="C15" s="47">
        <v>70452</v>
      </c>
      <c r="D15" s="73">
        <v>100000010000</v>
      </c>
      <c r="E15" s="47">
        <v>23510200</v>
      </c>
      <c r="F15" s="74">
        <v>2101</v>
      </c>
      <c r="G15" s="37">
        <v>1000000</v>
      </c>
      <c r="H15" s="37">
        <v>1000000</v>
      </c>
    </row>
    <row r="16" spans="1:9" ht="14.25" customHeight="1">
      <c r="A16" s="50"/>
      <c r="B16" s="42" t="s">
        <v>640</v>
      </c>
      <c r="C16" s="50"/>
      <c r="D16" s="50"/>
      <c r="E16" s="50"/>
      <c r="F16" s="50"/>
      <c r="G16" s="43">
        <v>28000000</v>
      </c>
      <c r="H16" s="43">
        <v>30000000</v>
      </c>
    </row>
    <row r="17" spans="1:9" ht="28.5" customHeight="1">
      <c r="A17" s="113" t="s">
        <v>1055</v>
      </c>
      <c r="B17" s="113"/>
      <c r="C17" s="113"/>
      <c r="D17" s="113"/>
      <c r="E17" s="113"/>
      <c r="F17" s="113"/>
      <c r="G17" s="113"/>
      <c r="H17" s="113"/>
      <c r="I17" s="113"/>
    </row>
    <row r="18" spans="1:9" ht="36.75" customHeight="1">
      <c r="A18" s="62" t="s">
        <v>221</v>
      </c>
      <c r="B18" s="23" t="s">
        <v>222</v>
      </c>
      <c r="C18" s="61" t="s">
        <v>614</v>
      </c>
      <c r="D18" s="62" t="s">
        <v>615</v>
      </c>
      <c r="E18" s="61" t="s">
        <v>616</v>
      </c>
      <c r="F18" s="61" t="s">
        <v>617</v>
      </c>
      <c r="G18" s="24" t="s">
        <v>618</v>
      </c>
      <c r="H18" s="24" t="s">
        <v>619</v>
      </c>
    </row>
    <row r="19" spans="1:9" ht="14.25" customHeight="1">
      <c r="A19" s="69">
        <v>32010101</v>
      </c>
      <c r="B19" s="55" t="s">
        <v>745</v>
      </c>
      <c r="C19" s="54">
        <v>70630</v>
      </c>
      <c r="D19" s="70">
        <v>30000020101</v>
      </c>
      <c r="E19" s="54">
        <v>23540000</v>
      </c>
      <c r="F19" s="71">
        <v>3101</v>
      </c>
      <c r="G19" s="56">
        <v>3000000</v>
      </c>
      <c r="H19" s="56">
        <v>5000000</v>
      </c>
    </row>
    <row r="20" spans="1:9" ht="14.25" customHeight="1">
      <c r="A20" s="72">
        <v>32010129</v>
      </c>
      <c r="B20" s="36" t="s">
        <v>712</v>
      </c>
      <c r="C20" s="47">
        <v>70630</v>
      </c>
      <c r="D20" s="73">
        <v>30000020101</v>
      </c>
      <c r="E20" s="47">
        <v>23540000</v>
      </c>
      <c r="F20" s="74">
        <v>3101</v>
      </c>
      <c r="G20" s="37">
        <v>2000000</v>
      </c>
      <c r="H20" s="37">
        <v>3000000</v>
      </c>
    </row>
    <row r="21" spans="1:9" ht="14.25" customHeight="1">
      <c r="A21" s="72">
        <v>32010209</v>
      </c>
      <c r="B21" s="36" t="s">
        <v>835</v>
      </c>
      <c r="C21" s="47">
        <v>70630</v>
      </c>
      <c r="D21" s="73">
        <v>30000020101</v>
      </c>
      <c r="E21" s="47">
        <v>23540000</v>
      </c>
      <c r="F21" s="74">
        <v>3101</v>
      </c>
      <c r="G21" s="37">
        <v>10000000</v>
      </c>
      <c r="H21" s="37">
        <v>10000000</v>
      </c>
    </row>
    <row r="22" spans="1:9" ht="14.25" customHeight="1">
      <c r="A22" s="72">
        <v>32010214</v>
      </c>
      <c r="B22" s="36" t="s">
        <v>769</v>
      </c>
      <c r="C22" s="47">
        <v>70630</v>
      </c>
      <c r="D22" s="73">
        <v>30000020101</v>
      </c>
      <c r="E22" s="47">
        <v>23540000</v>
      </c>
      <c r="F22" s="74">
        <v>3101</v>
      </c>
      <c r="G22" s="37">
        <v>960000000</v>
      </c>
      <c r="H22" s="37">
        <v>140000000</v>
      </c>
    </row>
    <row r="23" spans="1:9" ht="14.25" customHeight="1">
      <c r="A23" s="72">
        <v>32010220</v>
      </c>
      <c r="B23" s="36" t="s">
        <v>888</v>
      </c>
      <c r="C23" s="47">
        <v>70630</v>
      </c>
      <c r="D23" s="73">
        <v>30000020101</v>
      </c>
      <c r="E23" s="47">
        <v>23540000</v>
      </c>
      <c r="F23" s="74">
        <v>3101</v>
      </c>
      <c r="G23" s="37">
        <v>20000000</v>
      </c>
      <c r="H23" s="37">
        <v>20000000</v>
      </c>
    </row>
    <row r="24" spans="1:9" ht="14.25" customHeight="1">
      <c r="A24" s="72">
        <v>32010309</v>
      </c>
      <c r="B24" s="36" t="s">
        <v>893</v>
      </c>
      <c r="C24" s="47">
        <v>70630</v>
      </c>
      <c r="D24" s="73">
        <v>30000020101</v>
      </c>
      <c r="E24" s="47">
        <v>23540000</v>
      </c>
      <c r="F24" s="74">
        <v>3101</v>
      </c>
      <c r="G24" s="37">
        <v>40000000</v>
      </c>
      <c r="H24" s="37">
        <v>57000000</v>
      </c>
    </row>
    <row r="25" spans="1:9" ht="14.25" customHeight="1">
      <c r="A25" s="72">
        <v>32010311</v>
      </c>
      <c r="B25" s="36" t="s">
        <v>689</v>
      </c>
      <c r="C25" s="47">
        <v>70630</v>
      </c>
      <c r="D25" s="73">
        <v>30000020101</v>
      </c>
      <c r="E25" s="47">
        <v>23540000</v>
      </c>
      <c r="F25" s="74">
        <v>3101</v>
      </c>
      <c r="G25" s="37">
        <v>10000000</v>
      </c>
      <c r="H25" s="37">
        <v>10000000</v>
      </c>
    </row>
    <row r="26" spans="1:9" ht="14.25" customHeight="1">
      <c r="A26" s="72">
        <v>32030109</v>
      </c>
      <c r="B26" s="36" t="s">
        <v>741</v>
      </c>
      <c r="C26" s="47">
        <v>70630</v>
      </c>
      <c r="D26" s="73">
        <v>30000020101</v>
      </c>
      <c r="E26" s="47">
        <v>23540000</v>
      </c>
      <c r="F26" s="74">
        <v>3101</v>
      </c>
      <c r="G26" s="37">
        <v>2000000</v>
      </c>
      <c r="H26" s="37">
        <v>2000000</v>
      </c>
    </row>
    <row r="27" spans="1:9" ht="14.25" customHeight="1">
      <c r="A27" s="72">
        <v>32030115</v>
      </c>
      <c r="B27" s="36" t="s">
        <v>717</v>
      </c>
      <c r="C27" s="47">
        <v>70630</v>
      </c>
      <c r="D27" s="73">
        <v>30000020101</v>
      </c>
      <c r="E27" s="47">
        <v>23540000</v>
      </c>
      <c r="F27" s="74">
        <v>3101</v>
      </c>
      <c r="G27" s="37">
        <v>40000000</v>
      </c>
      <c r="H27" s="37">
        <v>50000000</v>
      </c>
    </row>
    <row r="28" spans="1:9" ht="14.25" customHeight="1">
      <c r="A28" s="50"/>
      <c r="B28" s="42" t="s">
        <v>612</v>
      </c>
      <c r="C28" s="50"/>
      <c r="D28" s="50"/>
      <c r="E28" s="50"/>
      <c r="F28" s="50"/>
      <c r="G28" s="43">
        <v>1087000000</v>
      </c>
      <c r="H28" s="43">
        <v>297000000</v>
      </c>
    </row>
  </sheetData>
  <mergeCells count="2">
    <mergeCell ref="A1:I1"/>
    <mergeCell ref="A17:I17"/>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opLeftCell="D1" workbookViewId="0">
      <selection activeCell="H19" sqref="H19"/>
    </sheetView>
  </sheetViews>
  <sheetFormatPr baseColWidth="10" defaultColWidth="8.83203125" defaultRowHeight="12" x14ac:dyDescent="0"/>
  <cols>
    <col min="1" max="1" width="6.6640625" customWidth="1"/>
    <col min="2" max="2" width="11.6640625" customWidth="1"/>
    <col min="3" max="3" width="34.6640625" customWidth="1"/>
    <col min="4" max="4" width="16.1640625" customWidth="1"/>
    <col min="5" max="5" width="17.6640625" customWidth="1"/>
  </cols>
  <sheetData>
    <row r="1" spans="1:5" ht="28.5" customHeight="1">
      <c r="A1" s="130" t="s">
        <v>263</v>
      </c>
      <c r="B1" s="132" t="s">
        <v>221</v>
      </c>
      <c r="C1" s="128" t="s">
        <v>222</v>
      </c>
      <c r="D1" s="24" t="s">
        <v>223</v>
      </c>
      <c r="E1" s="24" t="s">
        <v>224</v>
      </c>
    </row>
    <row r="2" spans="1:5" ht="14.25" customHeight="1">
      <c r="A2" s="131"/>
      <c r="B2" s="133"/>
      <c r="C2" s="129"/>
      <c r="D2" s="25" t="s">
        <v>225</v>
      </c>
      <c r="E2" s="25" t="s">
        <v>225</v>
      </c>
    </row>
    <row r="3" spans="1:5" ht="14.25" customHeight="1">
      <c r="A3" s="139"/>
      <c r="B3" s="54">
        <v>13020000</v>
      </c>
      <c r="C3" s="28" t="s">
        <v>446</v>
      </c>
      <c r="D3" s="45"/>
      <c r="E3" s="45"/>
    </row>
    <row r="4" spans="1:5" ht="14.25" customHeight="1">
      <c r="A4" s="140"/>
      <c r="B4" s="47">
        <v>13020300</v>
      </c>
      <c r="C4" s="32" t="s">
        <v>447</v>
      </c>
      <c r="D4" s="33"/>
      <c r="E4" s="33"/>
    </row>
    <row r="5" spans="1:5" ht="14.25" customHeight="1">
      <c r="A5" s="140"/>
      <c r="B5" s="47">
        <v>13020301</v>
      </c>
      <c r="C5" s="36" t="s">
        <v>448</v>
      </c>
      <c r="D5" s="39" t="s">
        <v>252</v>
      </c>
      <c r="E5" s="37">
        <v>2000000000</v>
      </c>
    </row>
    <row r="6" spans="1:5" ht="14.25" customHeight="1">
      <c r="A6" s="140"/>
      <c r="B6" s="47">
        <v>13020301</v>
      </c>
      <c r="C6" s="36" t="s">
        <v>449</v>
      </c>
      <c r="D6" s="60" t="s">
        <v>450</v>
      </c>
      <c r="E6" s="37">
        <v>1473000000</v>
      </c>
    </row>
    <row r="7" spans="1:5" ht="14.25" customHeight="1">
      <c r="A7" s="140"/>
      <c r="B7" s="47">
        <v>13020301</v>
      </c>
      <c r="C7" s="36" t="s">
        <v>451</v>
      </c>
      <c r="D7" s="37">
        <v>250000000</v>
      </c>
      <c r="E7" s="37">
        <v>250000000</v>
      </c>
    </row>
    <row r="8" spans="1:5" ht="14.25" customHeight="1">
      <c r="A8" s="140"/>
      <c r="B8" s="33"/>
      <c r="C8" s="32" t="s">
        <v>452</v>
      </c>
      <c r="D8" s="38">
        <v>250000000</v>
      </c>
      <c r="E8" s="38">
        <v>3723000000</v>
      </c>
    </row>
    <row r="9" spans="1:5" ht="14.25" customHeight="1">
      <c r="A9" s="140"/>
      <c r="B9" s="47">
        <v>13020400</v>
      </c>
      <c r="C9" s="32" t="s">
        <v>453</v>
      </c>
      <c r="D9" s="33"/>
      <c r="E9" s="33"/>
    </row>
    <row r="10" spans="1:5" ht="14.25" customHeight="1">
      <c r="A10" s="140"/>
      <c r="B10" s="47">
        <v>13020401</v>
      </c>
      <c r="C10" s="36" t="s">
        <v>454</v>
      </c>
      <c r="D10" s="60" t="s">
        <v>450</v>
      </c>
      <c r="E10" s="37">
        <v>915000000</v>
      </c>
    </row>
    <row r="11" spans="1:5" ht="14.25" customHeight="1">
      <c r="A11" s="140"/>
      <c r="B11" s="47">
        <v>13020401</v>
      </c>
      <c r="C11" s="36" t="s">
        <v>455</v>
      </c>
      <c r="D11" s="60" t="s">
        <v>450</v>
      </c>
      <c r="E11" s="60" t="s">
        <v>450</v>
      </c>
    </row>
    <row r="12" spans="1:5" ht="14.25" customHeight="1">
      <c r="A12" s="140"/>
      <c r="B12" s="47">
        <v>13020401</v>
      </c>
      <c r="C12" s="36" t="s">
        <v>456</v>
      </c>
      <c r="D12" s="60" t="s">
        <v>450</v>
      </c>
      <c r="E12" s="60" t="s">
        <v>450</v>
      </c>
    </row>
    <row r="13" spans="1:5" ht="14.25" customHeight="1">
      <c r="A13" s="140"/>
      <c r="B13" s="47">
        <v>13020401</v>
      </c>
      <c r="C13" s="36" t="s">
        <v>457</v>
      </c>
      <c r="D13" s="37">
        <v>1500000000</v>
      </c>
      <c r="E13" s="37">
        <v>2897500000</v>
      </c>
    </row>
    <row r="14" spans="1:5" ht="14.25" customHeight="1">
      <c r="A14" s="140"/>
      <c r="B14" s="47">
        <v>13020401</v>
      </c>
      <c r="C14" s="36" t="s">
        <v>458</v>
      </c>
      <c r="D14" s="60" t="s">
        <v>450</v>
      </c>
      <c r="E14" s="60" t="s">
        <v>450</v>
      </c>
    </row>
    <row r="15" spans="1:5" ht="14.25" customHeight="1">
      <c r="A15" s="140"/>
      <c r="B15" s="47">
        <v>13020401</v>
      </c>
      <c r="C15" s="36" t="s">
        <v>459</v>
      </c>
      <c r="D15" s="60" t="s">
        <v>450</v>
      </c>
      <c r="E15" s="60" t="s">
        <v>450</v>
      </c>
    </row>
    <row r="16" spans="1:5" ht="14.25" customHeight="1">
      <c r="A16" s="140"/>
      <c r="B16" s="47">
        <v>13020401</v>
      </c>
      <c r="C16" s="36" t="s">
        <v>460</v>
      </c>
      <c r="D16" s="37">
        <v>2200000000</v>
      </c>
      <c r="E16" s="33"/>
    </row>
    <row r="17" spans="1:5" ht="14.25" customHeight="1">
      <c r="A17" s="140"/>
      <c r="B17" s="47">
        <v>13020401</v>
      </c>
      <c r="C17" s="36" t="s">
        <v>461</v>
      </c>
      <c r="D17" s="37">
        <v>300000000</v>
      </c>
      <c r="E17" s="33"/>
    </row>
    <row r="18" spans="1:5" ht="14.25" customHeight="1">
      <c r="A18" s="140"/>
      <c r="B18" s="33"/>
      <c r="C18" s="32" t="s">
        <v>462</v>
      </c>
      <c r="D18" s="38">
        <v>4000000000</v>
      </c>
      <c r="E18" s="38">
        <v>3812500000</v>
      </c>
    </row>
    <row r="19" spans="1:5" ht="14.25" customHeight="1">
      <c r="A19" s="140"/>
      <c r="B19" s="47">
        <v>14030201</v>
      </c>
      <c r="C19" s="36" t="s">
        <v>463</v>
      </c>
      <c r="D19" s="60" t="s">
        <v>450</v>
      </c>
      <c r="E19" s="60" t="s">
        <v>450</v>
      </c>
    </row>
    <row r="20" spans="1:5" ht="14.25" customHeight="1">
      <c r="A20" s="140"/>
      <c r="B20" s="47">
        <v>14030201</v>
      </c>
      <c r="C20" s="36" t="s">
        <v>464</v>
      </c>
      <c r="D20" s="60" t="s">
        <v>450</v>
      </c>
      <c r="E20" s="60" t="s">
        <v>450</v>
      </c>
    </row>
    <row r="21" spans="1:5" ht="14.25" customHeight="1">
      <c r="A21" s="140"/>
      <c r="B21" s="47">
        <v>14030201</v>
      </c>
      <c r="C21" s="36" t="s">
        <v>465</v>
      </c>
      <c r="D21" s="60" t="s">
        <v>450</v>
      </c>
      <c r="E21" s="60" t="s">
        <v>450</v>
      </c>
    </row>
    <row r="22" spans="1:5" ht="14.25" customHeight="1">
      <c r="A22" s="140"/>
      <c r="B22" s="33"/>
      <c r="C22" s="32" t="s">
        <v>466</v>
      </c>
      <c r="D22" s="38">
        <v>4250000000</v>
      </c>
      <c r="E22" s="38">
        <v>7535500000</v>
      </c>
    </row>
    <row r="23" spans="1:5" ht="14.25" customHeight="1">
      <c r="A23" s="140"/>
      <c r="B23" s="33"/>
      <c r="C23" s="32" t="s">
        <v>249</v>
      </c>
      <c r="D23" s="33"/>
      <c r="E23" s="33"/>
    </row>
    <row r="24" spans="1:5" ht="14.25" customHeight="1">
      <c r="A24" s="140"/>
      <c r="B24" s="47">
        <v>12021006</v>
      </c>
      <c r="C24" s="36" t="s">
        <v>331</v>
      </c>
      <c r="D24" s="37">
        <v>7000000000</v>
      </c>
      <c r="E24" s="37">
        <v>1000000000</v>
      </c>
    </row>
    <row r="25" spans="1:5" ht="14.25" customHeight="1">
      <c r="A25" s="140"/>
      <c r="B25" s="47">
        <v>12020611</v>
      </c>
      <c r="C25" s="36" t="s">
        <v>467</v>
      </c>
      <c r="D25" s="37">
        <v>15000000</v>
      </c>
      <c r="E25" s="37">
        <v>15000000</v>
      </c>
    </row>
    <row r="26" spans="1:5" ht="14.25" customHeight="1">
      <c r="A26" s="140"/>
      <c r="B26" s="33"/>
      <c r="C26" s="32" t="s">
        <v>266</v>
      </c>
      <c r="D26" s="38">
        <v>7015000000</v>
      </c>
      <c r="E26" s="38">
        <v>1015000000</v>
      </c>
    </row>
    <row r="27" spans="1:5" ht="14.25" customHeight="1">
      <c r="A27" s="140"/>
      <c r="B27" s="47">
        <v>41020100</v>
      </c>
      <c r="C27" s="32" t="s">
        <v>468</v>
      </c>
      <c r="D27" s="33"/>
      <c r="E27" s="33"/>
    </row>
    <row r="28" spans="1:5" ht="14.25" customHeight="1">
      <c r="A28" s="140"/>
      <c r="B28" s="47">
        <v>41020101</v>
      </c>
      <c r="C28" s="36" t="s">
        <v>469</v>
      </c>
      <c r="D28" s="39" t="s">
        <v>252</v>
      </c>
      <c r="E28" s="37">
        <v>700000000</v>
      </c>
    </row>
    <row r="29" spans="1:5" ht="14.25" customHeight="1">
      <c r="A29" s="140"/>
      <c r="B29" s="47">
        <v>41020101</v>
      </c>
      <c r="C29" s="36" t="s">
        <v>470</v>
      </c>
      <c r="D29" s="37">
        <v>20900000000</v>
      </c>
      <c r="E29" s="37">
        <v>1433000000</v>
      </c>
    </row>
    <row r="30" spans="1:5" ht="14.25" customHeight="1">
      <c r="A30" s="141"/>
      <c r="B30" s="50"/>
      <c r="C30" s="42" t="s">
        <v>266</v>
      </c>
      <c r="D30" s="43">
        <v>20900000000</v>
      </c>
      <c r="E30" s="43">
        <v>2133000000</v>
      </c>
    </row>
  </sheetData>
  <mergeCells count="4">
    <mergeCell ref="A1:A2"/>
    <mergeCell ref="B1:B2"/>
    <mergeCell ref="C1:C2"/>
    <mergeCell ref="A3:A30"/>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1056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213.75" customHeight="1">
      <c r="A3" s="58" t="s">
        <v>1057</v>
      </c>
      <c r="B3" s="58" t="s">
        <v>1058</v>
      </c>
      <c r="C3" s="81" t="s">
        <v>1059</v>
      </c>
      <c r="D3" s="58" t="s">
        <v>1060</v>
      </c>
      <c r="E3" s="81" t="s">
        <v>1061</v>
      </c>
      <c r="F3" s="58" t="s">
        <v>1062</v>
      </c>
      <c r="G3" s="88" t="s">
        <v>1063</v>
      </c>
      <c r="H3" s="88" t="s">
        <v>1064</v>
      </c>
    </row>
    <row r="4" spans="1:9" ht="28.5" customHeight="1">
      <c r="A4" s="113" t="s">
        <v>1065</v>
      </c>
      <c r="B4" s="113"/>
      <c r="C4" s="113"/>
      <c r="D4" s="113"/>
      <c r="E4" s="113"/>
      <c r="F4" s="113"/>
      <c r="G4" s="113"/>
      <c r="H4" s="113"/>
      <c r="I4" s="113"/>
    </row>
    <row r="5" spans="1:9" ht="36.75" customHeight="1">
      <c r="A5" s="62" t="s">
        <v>221</v>
      </c>
      <c r="B5" s="23" t="s">
        <v>222</v>
      </c>
      <c r="C5" s="61" t="s">
        <v>614</v>
      </c>
      <c r="D5" s="62" t="s">
        <v>615</v>
      </c>
      <c r="E5" s="61" t="s">
        <v>616</v>
      </c>
      <c r="F5" s="61" t="s">
        <v>617</v>
      </c>
      <c r="G5" s="24" t="s">
        <v>618</v>
      </c>
      <c r="H5" s="24" t="s">
        <v>619</v>
      </c>
    </row>
    <row r="6" spans="1:9" ht="14.25" customHeight="1">
      <c r="A6" s="69">
        <v>32010214</v>
      </c>
      <c r="B6" s="55" t="s">
        <v>769</v>
      </c>
      <c r="C6" s="54">
        <v>70630</v>
      </c>
      <c r="D6" s="70">
        <v>100000010000</v>
      </c>
      <c r="E6" s="54">
        <v>23510200</v>
      </c>
      <c r="F6" s="71">
        <v>3101</v>
      </c>
      <c r="G6" s="56">
        <v>30000000</v>
      </c>
      <c r="H6" s="56">
        <v>70000000</v>
      </c>
    </row>
    <row r="7" spans="1:9" ht="14.25" customHeight="1">
      <c r="A7" s="72">
        <v>32010218</v>
      </c>
      <c r="B7" s="36" t="s">
        <v>713</v>
      </c>
      <c r="C7" s="47">
        <v>70630</v>
      </c>
      <c r="D7" s="73">
        <v>100000010000</v>
      </c>
      <c r="E7" s="47">
        <v>23510200</v>
      </c>
      <c r="F7" s="74">
        <v>3101</v>
      </c>
      <c r="G7" s="37">
        <v>6000000</v>
      </c>
      <c r="H7" s="37">
        <v>5000000</v>
      </c>
    </row>
    <row r="8" spans="1:9" ht="14.25" customHeight="1">
      <c r="A8" s="72">
        <v>32010220</v>
      </c>
      <c r="B8" s="36" t="s">
        <v>888</v>
      </c>
      <c r="C8" s="47">
        <v>70630</v>
      </c>
      <c r="D8" s="73">
        <v>100000010000</v>
      </c>
      <c r="E8" s="47">
        <v>23510200</v>
      </c>
      <c r="F8" s="74">
        <v>3101</v>
      </c>
      <c r="G8" s="37">
        <v>80000000</v>
      </c>
      <c r="H8" s="37">
        <v>80000000</v>
      </c>
    </row>
    <row r="9" spans="1:9" ht="14.25" customHeight="1">
      <c r="A9" s="72">
        <v>32010305</v>
      </c>
      <c r="B9" s="36" t="s">
        <v>714</v>
      </c>
      <c r="C9" s="47">
        <v>70630</v>
      </c>
      <c r="D9" s="73">
        <v>100000010000</v>
      </c>
      <c r="E9" s="47">
        <v>23510200</v>
      </c>
      <c r="F9" s="74">
        <v>3101</v>
      </c>
      <c r="G9" s="37">
        <v>20000000</v>
      </c>
      <c r="H9" s="37">
        <v>18000000</v>
      </c>
    </row>
    <row r="10" spans="1:9" ht="14.25" customHeight="1">
      <c r="A10" s="72">
        <v>32010309</v>
      </c>
      <c r="B10" s="36" t="s">
        <v>893</v>
      </c>
      <c r="C10" s="47">
        <v>70630</v>
      </c>
      <c r="D10" s="73">
        <v>100000010000</v>
      </c>
      <c r="E10" s="47">
        <v>23510200</v>
      </c>
      <c r="F10" s="74">
        <v>3101</v>
      </c>
      <c r="G10" s="37">
        <v>20000000</v>
      </c>
      <c r="H10" s="37">
        <v>25000000</v>
      </c>
    </row>
    <row r="11" spans="1:9" ht="14.25" customHeight="1">
      <c r="A11" s="72">
        <v>32010314</v>
      </c>
      <c r="B11" s="36" t="s">
        <v>789</v>
      </c>
      <c r="C11" s="47">
        <v>70630</v>
      </c>
      <c r="D11" s="73">
        <v>100000010000</v>
      </c>
      <c r="E11" s="47">
        <v>23510200</v>
      </c>
      <c r="F11" s="74">
        <v>3101</v>
      </c>
      <c r="G11" s="37">
        <v>15000000</v>
      </c>
      <c r="H11" s="37">
        <v>15000000</v>
      </c>
    </row>
    <row r="12" spans="1:9" ht="14.25" customHeight="1">
      <c r="A12" s="72">
        <v>32010322</v>
      </c>
      <c r="B12" s="36" t="s">
        <v>795</v>
      </c>
      <c r="C12" s="47">
        <v>70630</v>
      </c>
      <c r="D12" s="73">
        <v>100000010000</v>
      </c>
      <c r="E12" s="47">
        <v>23510200</v>
      </c>
      <c r="F12" s="74">
        <v>3101</v>
      </c>
      <c r="G12" s="37">
        <v>3000000</v>
      </c>
      <c r="H12" s="60" t="s">
        <v>252</v>
      </c>
    </row>
    <row r="13" spans="1:9" ht="14.25" customHeight="1">
      <c r="A13" s="72">
        <v>32010406</v>
      </c>
      <c r="B13" s="36" t="s">
        <v>1066</v>
      </c>
      <c r="C13" s="47">
        <v>70630</v>
      </c>
      <c r="D13" s="73">
        <v>100000010000</v>
      </c>
      <c r="E13" s="47">
        <v>23510200</v>
      </c>
      <c r="F13" s="74">
        <v>3101</v>
      </c>
      <c r="G13" s="37">
        <v>3000000</v>
      </c>
      <c r="H13" s="60" t="s">
        <v>252</v>
      </c>
    </row>
    <row r="14" spans="1:9" ht="14.25" customHeight="1">
      <c r="A14" s="72">
        <v>32010501</v>
      </c>
      <c r="B14" s="36" t="s">
        <v>701</v>
      </c>
      <c r="C14" s="47">
        <v>70630</v>
      </c>
      <c r="D14" s="73">
        <v>100000010000</v>
      </c>
      <c r="E14" s="47">
        <v>23510200</v>
      </c>
      <c r="F14" s="74">
        <v>3101</v>
      </c>
      <c r="G14" s="37">
        <v>1000000</v>
      </c>
      <c r="H14" s="60" t="s">
        <v>252</v>
      </c>
    </row>
    <row r="15" spans="1:9" ht="14.25" customHeight="1">
      <c r="A15" s="72">
        <v>32010502</v>
      </c>
      <c r="B15" s="36" t="s">
        <v>960</v>
      </c>
      <c r="C15" s="47">
        <v>70630</v>
      </c>
      <c r="D15" s="73">
        <v>100000010000</v>
      </c>
      <c r="E15" s="47">
        <v>23510200</v>
      </c>
      <c r="F15" s="74">
        <v>3101</v>
      </c>
      <c r="G15" s="37">
        <v>1000000</v>
      </c>
      <c r="H15" s="60" t="s">
        <v>252</v>
      </c>
    </row>
    <row r="16" spans="1:9" ht="14.25" customHeight="1">
      <c r="A16" s="72">
        <v>32010505</v>
      </c>
      <c r="B16" s="36" t="s">
        <v>774</v>
      </c>
      <c r="C16" s="47">
        <v>70630</v>
      </c>
      <c r="D16" s="73">
        <v>100000010000</v>
      </c>
      <c r="E16" s="47">
        <v>23510200</v>
      </c>
      <c r="F16" s="74">
        <v>3101</v>
      </c>
      <c r="G16" s="37">
        <v>1000000</v>
      </c>
      <c r="H16" s="60" t="s">
        <v>252</v>
      </c>
    </row>
    <row r="17" spans="1:8" ht="14.25" customHeight="1">
      <c r="A17" s="72">
        <v>32030111</v>
      </c>
      <c r="B17" s="36" t="s">
        <v>690</v>
      </c>
      <c r="C17" s="47">
        <v>70630</v>
      </c>
      <c r="D17" s="73">
        <v>100000010000</v>
      </c>
      <c r="E17" s="47">
        <v>23510200</v>
      </c>
      <c r="F17" s="74">
        <v>3101</v>
      </c>
      <c r="G17" s="37">
        <v>2000000</v>
      </c>
      <c r="H17" s="37">
        <v>7000000</v>
      </c>
    </row>
    <row r="18" spans="1:8" ht="14.25" customHeight="1">
      <c r="A18" s="50"/>
      <c r="B18" s="42" t="s">
        <v>612</v>
      </c>
      <c r="C18" s="50"/>
      <c r="D18" s="50"/>
      <c r="E18" s="50"/>
      <c r="F18" s="50"/>
      <c r="G18" s="43">
        <v>182000000</v>
      </c>
      <c r="H18" s="43">
        <v>220000000</v>
      </c>
    </row>
  </sheetData>
  <mergeCells count="2">
    <mergeCell ref="A1:I1"/>
    <mergeCell ref="A4:I4"/>
  </mergeCells>
  <pageMargins left="0.7" right="0.7" top="0.75" bottom="0.75" header="0.3" footer="0.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1067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120429750</v>
      </c>
      <c r="H3" s="29">
        <v>106575000</v>
      </c>
    </row>
    <row r="4" spans="1:9" ht="14.25" customHeight="1">
      <c r="A4" s="72">
        <v>22020101</v>
      </c>
      <c r="B4" s="36" t="s">
        <v>646</v>
      </c>
      <c r="C4" s="47">
        <v>70131</v>
      </c>
      <c r="D4" s="73">
        <v>100000010000</v>
      </c>
      <c r="E4" s="47">
        <v>23540000</v>
      </c>
      <c r="F4" s="74">
        <v>2101</v>
      </c>
      <c r="G4" s="37">
        <v>2250000</v>
      </c>
      <c r="H4" s="37">
        <v>900000</v>
      </c>
    </row>
    <row r="5" spans="1:9" ht="14.25" customHeight="1">
      <c r="A5" s="72">
        <v>22020102</v>
      </c>
      <c r="B5" s="36" t="s">
        <v>622</v>
      </c>
      <c r="C5" s="47">
        <v>70131</v>
      </c>
      <c r="D5" s="73">
        <v>100000010000</v>
      </c>
      <c r="E5" s="47">
        <v>23540000</v>
      </c>
      <c r="F5" s="74">
        <v>2101</v>
      </c>
      <c r="G5" s="37">
        <v>925000</v>
      </c>
      <c r="H5" s="37">
        <v>2510000</v>
      </c>
    </row>
    <row r="6" spans="1:9" ht="14.25" customHeight="1">
      <c r="A6" s="72">
        <v>22020104</v>
      </c>
      <c r="B6" s="36" t="s">
        <v>623</v>
      </c>
      <c r="C6" s="47">
        <v>70131</v>
      </c>
      <c r="D6" s="73">
        <v>100000010000</v>
      </c>
      <c r="E6" s="47">
        <v>23540000</v>
      </c>
      <c r="F6" s="74">
        <v>2101</v>
      </c>
      <c r="G6" s="37">
        <v>600000</v>
      </c>
      <c r="H6" s="37">
        <v>600000</v>
      </c>
    </row>
    <row r="7" spans="1:9" ht="14.25" customHeight="1">
      <c r="A7" s="72">
        <v>22020301</v>
      </c>
      <c r="B7" s="36" t="s">
        <v>627</v>
      </c>
      <c r="C7" s="47">
        <v>70131</v>
      </c>
      <c r="D7" s="73">
        <v>100000010000</v>
      </c>
      <c r="E7" s="47">
        <v>23540000</v>
      </c>
      <c r="F7" s="74">
        <v>2101</v>
      </c>
      <c r="G7" s="37">
        <v>1875000</v>
      </c>
      <c r="H7" s="37">
        <v>1150000</v>
      </c>
    </row>
    <row r="8" spans="1:9" ht="14.25" customHeight="1">
      <c r="A8" s="72">
        <v>22020309</v>
      </c>
      <c r="B8" s="36" t="s">
        <v>629</v>
      </c>
      <c r="C8" s="47">
        <v>70131</v>
      </c>
      <c r="D8" s="73">
        <v>100000010000</v>
      </c>
      <c r="E8" s="47">
        <v>23540000</v>
      </c>
      <c r="F8" s="74">
        <v>2101</v>
      </c>
      <c r="G8" s="37">
        <v>375000</v>
      </c>
      <c r="H8" s="37">
        <v>150000</v>
      </c>
    </row>
    <row r="9" spans="1:9" ht="14.25" customHeight="1">
      <c r="A9" s="72">
        <v>22020401</v>
      </c>
      <c r="B9" s="36" t="s">
        <v>630</v>
      </c>
      <c r="C9" s="47">
        <v>70131</v>
      </c>
      <c r="D9" s="73">
        <v>100000010000</v>
      </c>
      <c r="E9" s="47">
        <v>23540000</v>
      </c>
      <c r="F9" s="74">
        <v>2101</v>
      </c>
      <c r="G9" s="37">
        <v>625000</v>
      </c>
      <c r="H9" s="37">
        <v>250000</v>
      </c>
    </row>
    <row r="10" spans="1:9" ht="14.25" customHeight="1">
      <c r="A10" s="72">
        <v>22020405</v>
      </c>
      <c r="B10" s="36" t="s">
        <v>632</v>
      </c>
      <c r="C10" s="47">
        <v>70131</v>
      </c>
      <c r="D10" s="73">
        <v>100000010000</v>
      </c>
      <c r="E10" s="47">
        <v>23540000</v>
      </c>
      <c r="F10" s="74">
        <v>2101</v>
      </c>
      <c r="G10" s="37">
        <v>625000</v>
      </c>
      <c r="H10" s="37">
        <v>250000</v>
      </c>
    </row>
    <row r="11" spans="1:9" ht="14.25" customHeight="1">
      <c r="A11" s="72">
        <v>22020406</v>
      </c>
      <c r="B11" s="36" t="s">
        <v>633</v>
      </c>
      <c r="C11" s="47">
        <v>70131</v>
      </c>
      <c r="D11" s="73">
        <v>100000010000</v>
      </c>
      <c r="E11" s="47">
        <v>23540000</v>
      </c>
      <c r="F11" s="74">
        <v>2101</v>
      </c>
      <c r="G11" s="37">
        <v>2750000</v>
      </c>
      <c r="H11" s="37">
        <v>1900000</v>
      </c>
    </row>
    <row r="12" spans="1:9" ht="14.25" customHeight="1">
      <c r="A12" s="72">
        <v>22020501</v>
      </c>
      <c r="B12" s="36" t="s">
        <v>676</v>
      </c>
      <c r="C12" s="47">
        <v>70131</v>
      </c>
      <c r="D12" s="73">
        <v>100000010000</v>
      </c>
      <c r="E12" s="47">
        <v>23540000</v>
      </c>
      <c r="F12" s="74">
        <v>2101</v>
      </c>
      <c r="G12" s="37">
        <v>500000</v>
      </c>
      <c r="H12" s="37">
        <v>200000</v>
      </c>
    </row>
    <row r="13" spans="1:9" ht="14.25" customHeight="1">
      <c r="A13" s="72">
        <v>22020604</v>
      </c>
      <c r="B13" s="36" t="s">
        <v>693</v>
      </c>
      <c r="C13" s="47">
        <v>70131</v>
      </c>
      <c r="D13" s="73">
        <v>100000010000</v>
      </c>
      <c r="E13" s="47">
        <v>23540000</v>
      </c>
      <c r="F13" s="74">
        <v>2101</v>
      </c>
      <c r="G13" s="37">
        <v>2500000</v>
      </c>
      <c r="H13" s="60" t="s">
        <v>252</v>
      </c>
    </row>
    <row r="14" spans="1:9" ht="14.25" customHeight="1">
      <c r="A14" s="72">
        <v>22020801</v>
      </c>
      <c r="B14" s="36" t="s">
        <v>647</v>
      </c>
      <c r="C14" s="47">
        <v>70131</v>
      </c>
      <c r="D14" s="73">
        <v>100000010000</v>
      </c>
      <c r="E14" s="47">
        <v>23540000</v>
      </c>
      <c r="F14" s="74">
        <v>2101</v>
      </c>
      <c r="G14" s="37">
        <v>2000000</v>
      </c>
      <c r="H14" s="37">
        <v>800000</v>
      </c>
    </row>
    <row r="15" spans="1:9" ht="14.25" customHeight="1">
      <c r="A15" s="72">
        <v>22020803</v>
      </c>
      <c r="B15" s="36" t="s">
        <v>635</v>
      </c>
      <c r="C15" s="47">
        <v>70131</v>
      </c>
      <c r="D15" s="73">
        <v>100000010000</v>
      </c>
      <c r="E15" s="47">
        <v>23540000</v>
      </c>
      <c r="F15" s="74">
        <v>2101</v>
      </c>
      <c r="G15" s="37">
        <v>5875000</v>
      </c>
      <c r="H15" s="37">
        <v>2750000</v>
      </c>
    </row>
    <row r="16" spans="1:9" ht="14.25" customHeight="1">
      <c r="A16" s="72">
        <v>22020901</v>
      </c>
      <c r="B16" s="36" t="s">
        <v>648</v>
      </c>
      <c r="C16" s="47">
        <v>70131</v>
      </c>
      <c r="D16" s="73">
        <v>100000010000</v>
      </c>
      <c r="E16" s="47">
        <v>23540000</v>
      </c>
      <c r="F16" s="74">
        <v>2101</v>
      </c>
      <c r="G16" s="37">
        <v>100000</v>
      </c>
      <c r="H16" s="37">
        <v>50000</v>
      </c>
    </row>
    <row r="17" spans="1:8" ht="14.25" customHeight="1">
      <c r="A17" s="50"/>
      <c r="B17" s="42" t="s">
        <v>640</v>
      </c>
      <c r="C17" s="50"/>
      <c r="D17" s="50"/>
      <c r="E17" s="50"/>
      <c r="F17" s="50"/>
      <c r="G17" s="43">
        <v>21000000</v>
      </c>
      <c r="H17" s="43">
        <v>11510000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1068</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32010214</v>
      </c>
      <c r="B3" s="55" t="s">
        <v>769</v>
      </c>
      <c r="C3" s="54">
        <v>70631</v>
      </c>
      <c r="D3" s="70">
        <v>100000010000</v>
      </c>
      <c r="E3" s="54">
        <v>23510200</v>
      </c>
      <c r="F3" s="71">
        <v>3101</v>
      </c>
      <c r="G3" s="56">
        <v>60500000</v>
      </c>
      <c r="H3" s="56">
        <v>80000000</v>
      </c>
    </row>
    <row r="4" spans="1:9" ht="14.25" customHeight="1">
      <c r="A4" s="72">
        <v>32010220</v>
      </c>
      <c r="B4" s="36" t="s">
        <v>888</v>
      </c>
      <c r="C4" s="47">
        <v>70631</v>
      </c>
      <c r="D4" s="73">
        <v>100000010000</v>
      </c>
      <c r="E4" s="47">
        <v>23510200</v>
      </c>
      <c r="F4" s="74">
        <v>3101</v>
      </c>
      <c r="G4" s="37">
        <v>20000000</v>
      </c>
      <c r="H4" s="37">
        <v>20000000</v>
      </c>
    </row>
    <row r="5" spans="1:9" ht="14.25" customHeight="1">
      <c r="A5" s="72">
        <v>32010299</v>
      </c>
      <c r="B5" s="36" t="s">
        <v>811</v>
      </c>
      <c r="C5" s="47">
        <v>70631</v>
      </c>
      <c r="D5" s="73">
        <v>100000010000</v>
      </c>
      <c r="E5" s="47">
        <v>23510200</v>
      </c>
      <c r="F5" s="74">
        <v>3101</v>
      </c>
      <c r="G5" s="37">
        <v>10000000</v>
      </c>
      <c r="H5" s="37">
        <v>20000000</v>
      </c>
    </row>
    <row r="6" spans="1:9" ht="14.25" customHeight="1">
      <c r="A6" s="72">
        <v>32010301</v>
      </c>
      <c r="B6" s="36" t="s">
        <v>985</v>
      </c>
      <c r="C6" s="47">
        <v>70631</v>
      </c>
      <c r="D6" s="73">
        <v>100000010000</v>
      </c>
      <c r="E6" s="47">
        <v>23510200</v>
      </c>
      <c r="F6" s="74">
        <v>3101</v>
      </c>
      <c r="G6" s="37">
        <v>50000000</v>
      </c>
      <c r="H6" s="37">
        <v>80000000</v>
      </c>
    </row>
    <row r="7" spans="1:9" ht="14.25" customHeight="1">
      <c r="A7" s="72">
        <v>32010305</v>
      </c>
      <c r="B7" s="36" t="s">
        <v>714</v>
      </c>
      <c r="C7" s="47">
        <v>70631</v>
      </c>
      <c r="D7" s="73">
        <v>100000010000</v>
      </c>
      <c r="E7" s="47">
        <v>23510200</v>
      </c>
      <c r="F7" s="74">
        <v>3101</v>
      </c>
      <c r="G7" s="37">
        <v>20000000</v>
      </c>
      <c r="H7" s="37">
        <v>30000000</v>
      </c>
    </row>
    <row r="8" spans="1:9" ht="14.25" customHeight="1">
      <c r="A8" s="72">
        <v>32010309</v>
      </c>
      <c r="B8" s="36" t="s">
        <v>893</v>
      </c>
      <c r="C8" s="47">
        <v>70631</v>
      </c>
      <c r="D8" s="73">
        <v>100000010000</v>
      </c>
      <c r="E8" s="47">
        <v>23510200</v>
      </c>
      <c r="F8" s="74">
        <v>3101</v>
      </c>
      <c r="G8" s="37">
        <v>40000000</v>
      </c>
      <c r="H8" s="37">
        <v>60000000</v>
      </c>
    </row>
    <row r="9" spans="1:9" ht="14.25" customHeight="1">
      <c r="A9" s="72">
        <v>32010322</v>
      </c>
      <c r="B9" s="36" t="s">
        <v>795</v>
      </c>
      <c r="C9" s="47">
        <v>70631</v>
      </c>
      <c r="D9" s="73">
        <v>100000010000</v>
      </c>
      <c r="E9" s="47">
        <v>23510200</v>
      </c>
      <c r="F9" s="74">
        <v>3101</v>
      </c>
      <c r="G9" s="37">
        <v>2000000</v>
      </c>
      <c r="H9" s="37">
        <v>20000000</v>
      </c>
    </row>
    <row r="10" spans="1:9" ht="14.25" customHeight="1">
      <c r="A10" s="72">
        <v>32010501</v>
      </c>
      <c r="B10" s="36" t="s">
        <v>701</v>
      </c>
      <c r="C10" s="47">
        <v>70631</v>
      </c>
      <c r="D10" s="73">
        <v>100000010000</v>
      </c>
      <c r="E10" s="47">
        <v>23510200</v>
      </c>
      <c r="F10" s="74">
        <v>3101</v>
      </c>
      <c r="G10" s="37">
        <v>750000</v>
      </c>
      <c r="H10" s="37">
        <v>3000000</v>
      </c>
    </row>
    <row r="11" spans="1:9" ht="14.25" customHeight="1">
      <c r="A11" s="72">
        <v>32010502</v>
      </c>
      <c r="B11" s="36" t="s">
        <v>960</v>
      </c>
      <c r="C11" s="47">
        <v>70631</v>
      </c>
      <c r="D11" s="73">
        <v>100000010000</v>
      </c>
      <c r="E11" s="47">
        <v>23510200</v>
      </c>
      <c r="F11" s="74">
        <v>3101</v>
      </c>
      <c r="G11" s="37">
        <v>150000</v>
      </c>
      <c r="H11" s="37">
        <v>2000000</v>
      </c>
    </row>
    <row r="12" spans="1:9" ht="14.25" customHeight="1">
      <c r="A12" s="72">
        <v>32010503</v>
      </c>
      <c r="B12" s="36" t="s">
        <v>803</v>
      </c>
      <c r="C12" s="47">
        <v>70631</v>
      </c>
      <c r="D12" s="73">
        <v>100000010000</v>
      </c>
      <c r="E12" s="47">
        <v>23510200</v>
      </c>
      <c r="F12" s="74">
        <v>3101</v>
      </c>
      <c r="G12" s="37">
        <v>100000</v>
      </c>
      <c r="H12" s="33"/>
    </row>
    <row r="13" spans="1:9" ht="14.25" customHeight="1">
      <c r="A13" s="72">
        <v>32010507</v>
      </c>
      <c r="B13" s="36" t="s">
        <v>1069</v>
      </c>
      <c r="C13" s="47">
        <v>70631</v>
      </c>
      <c r="D13" s="73">
        <v>100000010000</v>
      </c>
      <c r="E13" s="47">
        <v>23510200</v>
      </c>
      <c r="F13" s="74">
        <v>3101</v>
      </c>
      <c r="G13" s="37">
        <v>100000</v>
      </c>
      <c r="H13" s="33"/>
    </row>
    <row r="14" spans="1:9" ht="14.25" customHeight="1">
      <c r="A14" s="72">
        <v>32010508</v>
      </c>
      <c r="B14" s="36" t="s">
        <v>1070</v>
      </c>
      <c r="C14" s="47">
        <v>70631</v>
      </c>
      <c r="D14" s="73">
        <v>100000010000</v>
      </c>
      <c r="E14" s="47">
        <v>23510200</v>
      </c>
      <c r="F14" s="74">
        <v>3101</v>
      </c>
      <c r="G14" s="37">
        <v>400000</v>
      </c>
      <c r="H14" s="33"/>
    </row>
    <row r="15" spans="1:9" ht="14.25" customHeight="1">
      <c r="A15" s="72">
        <v>32010601</v>
      </c>
      <c r="B15" s="36" t="s">
        <v>715</v>
      </c>
      <c r="C15" s="47">
        <v>70631</v>
      </c>
      <c r="D15" s="73">
        <v>100000010000</v>
      </c>
      <c r="E15" s="47">
        <v>23510200</v>
      </c>
      <c r="F15" s="74">
        <v>3101</v>
      </c>
      <c r="G15" s="37">
        <v>850000</v>
      </c>
      <c r="H15" s="33"/>
    </row>
    <row r="16" spans="1:9" ht="14.25" customHeight="1">
      <c r="A16" s="72">
        <v>32010602</v>
      </c>
      <c r="B16" s="36" t="s">
        <v>716</v>
      </c>
      <c r="C16" s="47">
        <v>70631</v>
      </c>
      <c r="D16" s="73">
        <v>100000010000</v>
      </c>
      <c r="E16" s="47">
        <v>23510200</v>
      </c>
      <c r="F16" s="74">
        <v>3101</v>
      </c>
      <c r="G16" s="37">
        <v>590000</v>
      </c>
      <c r="H16" s="33"/>
    </row>
    <row r="17" spans="1:9" ht="14.25" customHeight="1">
      <c r="A17" s="72">
        <v>32010603</v>
      </c>
      <c r="B17" s="36" t="s">
        <v>819</v>
      </c>
      <c r="C17" s="47">
        <v>70631</v>
      </c>
      <c r="D17" s="73">
        <v>100000010000</v>
      </c>
      <c r="E17" s="47">
        <v>23510200</v>
      </c>
      <c r="F17" s="74">
        <v>3101</v>
      </c>
      <c r="G17" s="37">
        <v>560000</v>
      </c>
      <c r="H17" s="33"/>
    </row>
    <row r="18" spans="1:9" ht="14.25" customHeight="1">
      <c r="A18" s="72">
        <v>32030115</v>
      </c>
      <c r="B18" s="36" t="s">
        <v>717</v>
      </c>
      <c r="C18" s="47">
        <v>70631</v>
      </c>
      <c r="D18" s="73">
        <v>100000010000</v>
      </c>
      <c r="E18" s="47">
        <v>23510200</v>
      </c>
      <c r="F18" s="74">
        <v>3101</v>
      </c>
      <c r="G18" s="37">
        <v>50000000</v>
      </c>
      <c r="H18" s="37">
        <v>130000000</v>
      </c>
    </row>
    <row r="19" spans="1:9" ht="14.25" customHeight="1">
      <c r="A19" s="50"/>
      <c r="B19" s="42" t="s">
        <v>612</v>
      </c>
      <c r="C19" s="50"/>
      <c r="D19" s="50"/>
      <c r="E19" s="50"/>
      <c r="F19" s="50"/>
      <c r="G19" s="43">
        <v>256000000</v>
      </c>
      <c r="H19" s="43">
        <v>445000000</v>
      </c>
    </row>
    <row r="20" spans="1:9" ht="28.5" customHeight="1">
      <c r="A20" s="157" t="s">
        <v>1071</v>
      </c>
      <c r="B20" s="157"/>
      <c r="C20" s="157"/>
      <c r="D20" s="157"/>
      <c r="E20" s="157"/>
      <c r="F20" s="157"/>
      <c r="G20" s="157"/>
      <c r="H20" s="157"/>
      <c r="I20" s="157"/>
    </row>
  </sheetData>
  <mergeCells count="2">
    <mergeCell ref="A1:I1"/>
    <mergeCell ref="A20:I20"/>
  </mergeCells>
  <pageMargins left="0.7" right="0.7" top="0.75" bottom="0.75" header="0.3" footer="0.3"/>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1072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89">
        <v>21010101</v>
      </c>
      <c r="B3" s="28" t="s">
        <v>620</v>
      </c>
      <c r="C3" s="54">
        <v>70131</v>
      </c>
      <c r="D3" s="70">
        <v>130000010105</v>
      </c>
      <c r="E3" s="54">
        <v>23510200</v>
      </c>
      <c r="F3" s="71">
        <v>2101</v>
      </c>
      <c r="G3" s="29">
        <v>11591438</v>
      </c>
      <c r="H3" s="139"/>
    </row>
    <row r="4" spans="1:9" ht="14.25" customHeight="1">
      <c r="A4" s="83">
        <v>22020102</v>
      </c>
      <c r="B4" s="36" t="s">
        <v>622</v>
      </c>
      <c r="C4" s="47">
        <v>71061</v>
      </c>
      <c r="D4" s="73">
        <v>60000010000</v>
      </c>
      <c r="E4" s="47">
        <v>23510200</v>
      </c>
      <c r="F4" s="74">
        <v>2101</v>
      </c>
      <c r="G4" s="37">
        <v>2500000</v>
      </c>
      <c r="H4" s="140"/>
    </row>
    <row r="5" spans="1:9" ht="14.25" customHeight="1">
      <c r="A5" s="83">
        <v>22020201</v>
      </c>
      <c r="B5" s="36" t="s">
        <v>624</v>
      </c>
      <c r="C5" s="47">
        <v>71061</v>
      </c>
      <c r="D5" s="73">
        <v>60000010000</v>
      </c>
      <c r="E5" s="47">
        <v>23510200</v>
      </c>
      <c r="F5" s="74">
        <v>2101</v>
      </c>
      <c r="G5" s="37">
        <v>300000</v>
      </c>
      <c r="H5" s="140"/>
    </row>
    <row r="6" spans="1:9" ht="14.25" customHeight="1">
      <c r="A6" s="83">
        <v>22020301</v>
      </c>
      <c r="B6" s="36" t="s">
        <v>627</v>
      </c>
      <c r="C6" s="47">
        <v>71061</v>
      </c>
      <c r="D6" s="73">
        <v>60000010000</v>
      </c>
      <c r="E6" s="47">
        <v>23510200</v>
      </c>
      <c r="F6" s="74">
        <v>2101</v>
      </c>
      <c r="G6" s="37">
        <v>1500000</v>
      </c>
      <c r="H6" s="140"/>
    </row>
    <row r="7" spans="1:9" ht="14.25" customHeight="1">
      <c r="A7" s="83">
        <v>22020401</v>
      </c>
      <c r="B7" s="36" t="s">
        <v>630</v>
      </c>
      <c r="C7" s="47">
        <v>71061</v>
      </c>
      <c r="D7" s="73">
        <v>60000010000</v>
      </c>
      <c r="E7" s="47">
        <v>23510200</v>
      </c>
      <c r="F7" s="74">
        <v>2101</v>
      </c>
      <c r="G7" s="37">
        <v>9000000</v>
      </c>
      <c r="H7" s="140"/>
    </row>
    <row r="8" spans="1:9" ht="14.25" customHeight="1">
      <c r="A8" s="83">
        <v>22020406</v>
      </c>
      <c r="B8" s="36" t="s">
        <v>868</v>
      </c>
      <c r="C8" s="47">
        <v>71061</v>
      </c>
      <c r="D8" s="73">
        <v>60000010000</v>
      </c>
      <c r="E8" s="47">
        <v>23510200</v>
      </c>
      <c r="F8" s="74">
        <v>2101</v>
      </c>
      <c r="G8" s="37">
        <v>1200000</v>
      </c>
      <c r="H8" s="140"/>
    </row>
    <row r="9" spans="1:9" ht="14.25" customHeight="1">
      <c r="A9" s="83">
        <v>22020801</v>
      </c>
      <c r="B9" s="36" t="s">
        <v>647</v>
      </c>
      <c r="C9" s="47">
        <v>71061</v>
      </c>
      <c r="D9" s="73">
        <v>60000010000</v>
      </c>
      <c r="E9" s="47">
        <v>23510200</v>
      </c>
      <c r="F9" s="74">
        <v>2101</v>
      </c>
      <c r="G9" s="37">
        <v>1000000</v>
      </c>
      <c r="H9" s="140"/>
    </row>
    <row r="10" spans="1:9" ht="14.25" customHeight="1">
      <c r="A10" s="83">
        <v>22020803</v>
      </c>
      <c r="B10" s="36" t="s">
        <v>635</v>
      </c>
      <c r="C10" s="47">
        <v>71061</v>
      </c>
      <c r="D10" s="73">
        <v>60000010000</v>
      </c>
      <c r="E10" s="47">
        <v>23510200</v>
      </c>
      <c r="F10" s="74">
        <v>2101</v>
      </c>
      <c r="G10" s="37">
        <v>2100000</v>
      </c>
      <c r="H10" s="140"/>
    </row>
    <row r="11" spans="1:9" ht="14.25" customHeight="1">
      <c r="A11" s="83">
        <v>22020901</v>
      </c>
      <c r="B11" s="36" t="s">
        <v>648</v>
      </c>
      <c r="C11" s="47">
        <v>71061</v>
      </c>
      <c r="D11" s="73">
        <v>60000010000</v>
      </c>
      <c r="E11" s="47">
        <v>23510200</v>
      </c>
      <c r="F11" s="74">
        <v>2101</v>
      </c>
      <c r="G11" s="37">
        <v>200000</v>
      </c>
      <c r="H11" s="140"/>
    </row>
    <row r="12" spans="1:9" ht="14.25" customHeight="1">
      <c r="A12" s="83">
        <v>22021004</v>
      </c>
      <c r="B12" s="36" t="s">
        <v>637</v>
      </c>
      <c r="C12" s="47">
        <v>71061</v>
      </c>
      <c r="D12" s="73">
        <v>60000010000</v>
      </c>
      <c r="E12" s="47">
        <v>23510200</v>
      </c>
      <c r="F12" s="74">
        <v>2101</v>
      </c>
      <c r="G12" s="37">
        <v>1200000</v>
      </c>
      <c r="H12" s="140"/>
    </row>
    <row r="13" spans="1:9" ht="14.25" customHeight="1">
      <c r="A13" s="50"/>
      <c r="B13" s="42" t="s">
        <v>1073</v>
      </c>
      <c r="C13" s="50"/>
      <c r="D13" s="50"/>
      <c r="E13" s="50"/>
      <c r="F13" s="50"/>
      <c r="G13" s="43">
        <v>19000000</v>
      </c>
      <c r="H13" s="141"/>
    </row>
    <row r="14" spans="1:9" ht="28.5" customHeight="1">
      <c r="A14" s="113" t="s">
        <v>1074</v>
      </c>
      <c r="B14" s="113"/>
      <c r="C14" s="113"/>
      <c r="D14" s="113"/>
      <c r="E14" s="113"/>
      <c r="F14" s="113"/>
      <c r="G14" s="113"/>
      <c r="H14" s="113"/>
      <c r="I14" s="113"/>
    </row>
    <row r="15" spans="1:9" ht="36.75" customHeight="1">
      <c r="A15" s="62" t="s">
        <v>221</v>
      </c>
      <c r="B15" s="23" t="s">
        <v>222</v>
      </c>
      <c r="C15" s="61" t="s">
        <v>614</v>
      </c>
      <c r="D15" s="62" t="s">
        <v>615</v>
      </c>
      <c r="E15" s="61" t="s">
        <v>616</v>
      </c>
      <c r="F15" s="61" t="s">
        <v>617</v>
      </c>
      <c r="G15" s="24" t="s">
        <v>618</v>
      </c>
      <c r="H15" s="24" t="s">
        <v>619</v>
      </c>
    </row>
    <row r="16" spans="1:9" ht="14.25" customHeight="1">
      <c r="A16" s="69">
        <v>32010101</v>
      </c>
      <c r="B16" s="55" t="s">
        <v>745</v>
      </c>
      <c r="C16" s="54">
        <v>70610</v>
      </c>
      <c r="D16" s="70">
        <v>60000010000</v>
      </c>
      <c r="E16" s="54">
        <v>23510200</v>
      </c>
      <c r="F16" s="71">
        <v>3101</v>
      </c>
      <c r="G16" s="56">
        <v>22000000</v>
      </c>
      <c r="H16" s="56">
        <v>40000000</v>
      </c>
    </row>
    <row r="17" spans="1:8" ht="14.25" customHeight="1">
      <c r="A17" s="72">
        <v>32010102</v>
      </c>
      <c r="B17" s="36" t="s">
        <v>710</v>
      </c>
      <c r="C17" s="47">
        <v>70610</v>
      </c>
      <c r="D17" s="73">
        <v>60000010000</v>
      </c>
      <c r="E17" s="47">
        <v>23510200</v>
      </c>
      <c r="F17" s="74">
        <v>3101</v>
      </c>
      <c r="G17" s="37">
        <v>55000000</v>
      </c>
      <c r="H17" s="37">
        <v>140000000</v>
      </c>
    </row>
    <row r="18" spans="1:8" ht="14.25" customHeight="1">
      <c r="A18" s="72">
        <v>32010107</v>
      </c>
      <c r="B18" s="36" t="s">
        <v>767</v>
      </c>
      <c r="C18" s="47">
        <v>70610</v>
      </c>
      <c r="D18" s="73">
        <v>60000010000</v>
      </c>
      <c r="E18" s="47">
        <v>23510200</v>
      </c>
      <c r="F18" s="74">
        <v>3101</v>
      </c>
      <c r="G18" s="37">
        <v>20000000</v>
      </c>
      <c r="H18" s="37">
        <v>10000000</v>
      </c>
    </row>
    <row r="19" spans="1:8" ht="14.25" customHeight="1">
      <c r="A19" s="72">
        <v>32010501</v>
      </c>
      <c r="B19" s="36" t="s">
        <v>701</v>
      </c>
      <c r="C19" s="47">
        <v>70610</v>
      </c>
      <c r="D19" s="73">
        <v>60000010000</v>
      </c>
      <c r="E19" s="47">
        <v>23510200</v>
      </c>
      <c r="F19" s="74">
        <v>3101</v>
      </c>
      <c r="G19" s="37">
        <v>3000000</v>
      </c>
      <c r="H19" s="60" t="s">
        <v>252</v>
      </c>
    </row>
    <row r="20" spans="1:8" ht="14.25" customHeight="1">
      <c r="A20" s="72">
        <v>32030111</v>
      </c>
      <c r="B20" s="36" t="s">
        <v>690</v>
      </c>
      <c r="C20" s="47">
        <v>70610</v>
      </c>
      <c r="D20" s="73">
        <v>60000010000</v>
      </c>
      <c r="E20" s="47">
        <v>23510200</v>
      </c>
      <c r="F20" s="74">
        <v>3101</v>
      </c>
      <c r="G20" s="37">
        <v>3000000</v>
      </c>
      <c r="H20" s="60" t="s">
        <v>252</v>
      </c>
    </row>
    <row r="21" spans="1:8" ht="14.25" customHeight="1">
      <c r="A21" s="50"/>
      <c r="B21" s="42" t="s">
        <v>612</v>
      </c>
      <c r="C21" s="50"/>
      <c r="D21" s="50"/>
      <c r="E21" s="50"/>
      <c r="F21" s="50"/>
      <c r="G21" s="43">
        <v>103000000</v>
      </c>
      <c r="H21" s="43">
        <v>190000000</v>
      </c>
    </row>
  </sheetData>
  <mergeCells count="3">
    <mergeCell ref="A1:I1"/>
    <mergeCell ref="H3:H13"/>
    <mergeCell ref="A14:I14"/>
  </mergeCells>
  <pageMargins left="0.7" right="0.7" top="0.75" bottom="0.75" header="0.3" footer="0.3"/>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1075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71" customHeight="1">
      <c r="A3" s="58" t="s">
        <v>1076</v>
      </c>
      <c r="B3" s="58" t="s">
        <v>1077</v>
      </c>
      <c r="C3" s="81" t="s">
        <v>1078</v>
      </c>
      <c r="D3" s="58" t="s">
        <v>1079</v>
      </c>
      <c r="E3" s="81" t="s">
        <v>980</v>
      </c>
      <c r="F3" s="58" t="s">
        <v>675</v>
      </c>
      <c r="G3" s="88" t="s">
        <v>1080</v>
      </c>
      <c r="H3" s="88" t="s">
        <v>1081</v>
      </c>
    </row>
    <row r="4" spans="1:9" ht="28.5" customHeight="1">
      <c r="A4" s="113" t="s">
        <v>1082</v>
      </c>
      <c r="B4" s="113"/>
      <c r="C4" s="113"/>
      <c r="D4" s="113"/>
      <c r="E4" s="113"/>
      <c r="F4" s="113"/>
      <c r="G4" s="113"/>
      <c r="H4" s="113"/>
      <c r="I4" s="113"/>
    </row>
    <row r="5" spans="1:9" ht="36.75" customHeight="1">
      <c r="A5" s="62" t="s">
        <v>221</v>
      </c>
      <c r="B5" s="23" t="s">
        <v>222</v>
      </c>
      <c r="C5" s="61" t="s">
        <v>614</v>
      </c>
      <c r="D5" s="62" t="s">
        <v>615</v>
      </c>
      <c r="E5" s="61" t="s">
        <v>616</v>
      </c>
      <c r="F5" s="61" t="s">
        <v>617</v>
      </c>
      <c r="G5" s="24" t="s">
        <v>618</v>
      </c>
      <c r="H5" s="24" t="s">
        <v>619</v>
      </c>
    </row>
    <row r="6" spans="1:9" ht="28.5" customHeight="1">
      <c r="A6" s="94">
        <v>32010102</v>
      </c>
      <c r="B6" s="58" t="s">
        <v>1083</v>
      </c>
      <c r="C6" s="95">
        <v>70610</v>
      </c>
      <c r="D6" s="96">
        <v>60000010000</v>
      </c>
      <c r="E6" s="95">
        <v>23510200</v>
      </c>
      <c r="F6" s="97">
        <v>3101</v>
      </c>
      <c r="G6" s="81" t="s">
        <v>1084</v>
      </c>
      <c r="H6" s="98" t="s">
        <v>999</v>
      </c>
    </row>
    <row r="7" spans="1:9" ht="28.5" customHeight="1">
      <c r="A7" s="157" t="s">
        <v>1085</v>
      </c>
      <c r="B7" s="157"/>
      <c r="C7" s="157"/>
      <c r="D7" s="157"/>
      <c r="E7" s="157"/>
      <c r="F7" s="157"/>
      <c r="G7" s="157"/>
      <c r="H7" s="157"/>
      <c r="I7" s="157"/>
    </row>
  </sheetData>
  <mergeCells count="3">
    <mergeCell ref="A1:I1"/>
    <mergeCell ref="A4:I4"/>
    <mergeCell ref="A7:I7"/>
  </mergeCells>
  <pageMargins left="0.7" right="0.7" top="0.75" bottom="0.75" header="0.3" footer="0.3"/>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1086</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374167860</v>
      </c>
      <c r="H3" s="29">
        <v>331122000</v>
      </c>
    </row>
    <row r="4" spans="1:9" ht="14.25" customHeight="1">
      <c r="A4" s="72">
        <v>22020101</v>
      </c>
      <c r="B4" s="36" t="s">
        <v>646</v>
      </c>
      <c r="C4" s="47">
        <v>70610</v>
      </c>
      <c r="D4" s="73">
        <v>60000010000</v>
      </c>
      <c r="E4" s="47">
        <v>23510200</v>
      </c>
      <c r="F4" s="74">
        <v>2101</v>
      </c>
      <c r="G4" s="37">
        <v>1000000</v>
      </c>
      <c r="H4" s="37">
        <v>1000000</v>
      </c>
    </row>
    <row r="5" spans="1:9" ht="14.25" customHeight="1">
      <c r="A5" s="72">
        <v>22020102</v>
      </c>
      <c r="B5" s="36" t="s">
        <v>622</v>
      </c>
      <c r="C5" s="47">
        <v>70610</v>
      </c>
      <c r="D5" s="73">
        <v>60000010000</v>
      </c>
      <c r="E5" s="47">
        <v>23510200</v>
      </c>
      <c r="F5" s="74">
        <v>2101</v>
      </c>
      <c r="G5" s="37">
        <v>1125000</v>
      </c>
      <c r="H5" s="37">
        <v>1125000</v>
      </c>
    </row>
    <row r="6" spans="1:9" ht="14.25" customHeight="1">
      <c r="A6" s="72">
        <v>22020301</v>
      </c>
      <c r="B6" s="36" t="s">
        <v>627</v>
      </c>
      <c r="C6" s="47">
        <v>70610</v>
      </c>
      <c r="D6" s="73">
        <v>60000010000</v>
      </c>
      <c r="E6" s="47">
        <v>23510200</v>
      </c>
      <c r="F6" s="74">
        <v>2101</v>
      </c>
      <c r="G6" s="37">
        <v>1350000</v>
      </c>
      <c r="H6" s="37">
        <v>1350000</v>
      </c>
    </row>
    <row r="7" spans="1:9" ht="14.25" customHeight="1">
      <c r="A7" s="72">
        <v>22020401</v>
      </c>
      <c r="B7" s="36" t="s">
        <v>630</v>
      </c>
      <c r="C7" s="47">
        <v>70610</v>
      </c>
      <c r="D7" s="73">
        <v>60000010000</v>
      </c>
      <c r="E7" s="47">
        <v>23510200</v>
      </c>
      <c r="F7" s="74">
        <v>2101</v>
      </c>
      <c r="G7" s="37">
        <v>1250000</v>
      </c>
      <c r="H7" s="37">
        <v>1250000</v>
      </c>
    </row>
    <row r="8" spans="1:9" ht="14.25" customHeight="1">
      <c r="A8" s="72">
        <v>22020403</v>
      </c>
      <c r="B8" s="36" t="s">
        <v>631</v>
      </c>
      <c r="C8" s="47">
        <v>70610</v>
      </c>
      <c r="D8" s="73">
        <v>60000010000</v>
      </c>
      <c r="E8" s="47">
        <v>23510200</v>
      </c>
      <c r="F8" s="74">
        <v>2101</v>
      </c>
      <c r="G8" s="37">
        <v>100000</v>
      </c>
      <c r="H8" s="37">
        <v>100000</v>
      </c>
    </row>
    <row r="9" spans="1:9" ht="14.25" customHeight="1">
      <c r="A9" s="72">
        <v>22020405</v>
      </c>
      <c r="B9" s="36" t="s">
        <v>632</v>
      </c>
      <c r="C9" s="47">
        <v>70610</v>
      </c>
      <c r="D9" s="73">
        <v>60000010000</v>
      </c>
      <c r="E9" s="47">
        <v>23510200</v>
      </c>
      <c r="F9" s="74">
        <v>2101</v>
      </c>
      <c r="G9" s="37">
        <v>1100000</v>
      </c>
      <c r="H9" s="37">
        <v>1100000</v>
      </c>
    </row>
    <row r="10" spans="1:9" ht="14.25" customHeight="1">
      <c r="A10" s="72">
        <v>22020501</v>
      </c>
      <c r="B10" s="36" t="s">
        <v>676</v>
      </c>
      <c r="C10" s="47">
        <v>70610</v>
      </c>
      <c r="D10" s="73">
        <v>60000010000</v>
      </c>
      <c r="E10" s="47">
        <v>23510200</v>
      </c>
      <c r="F10" s="74">
        <v>2101</v>
      </c>
      <c r="G10" s="37">
        <v>5450000</v>
      </c>
      <c r="H10" s="37">
        <v>6450000</v>
      </c>
    </row>
    <row r="11" spans="1:9" ht="14.25" customHeight="1">
      <c r="A11" s="72">
        <v>22020801</v>
      </c>
      <c r="B11" s="36" t="s">
        <v>647</v>
      </c>
      <c r="C11" s="47">
        <v>70610</v>
      </c>
      <c r="D11" s="73">
        <v>60000010000</v>
      </c>
      <c r="E11" s="47">
        <v>23510200</v>
      </c>
      <c r="F11" s="74">
        <v>2101</v>
      </c>
      <c r="G11" s="37">
        <v>600000</v>
      </c>
      <c r="H11" s="37">
        <v>600000</v>
      </c>
    </row>
    <row r="12" spans="1:9" ht="14.25" customHeight="1">
      <c r="A12" s="72">
        <v>22020803</v>
      </c>
      <c r="B12" s="36" t="s">
        <v>635</v>
      </c>
      <c r="C12" s="47">
        <v>70610</v>
      </c>
      <c r="D12" s="73">
        <v>60000010000</v>
      </c>
      <c r="E12" s="47">
        <v>23510200</v>
      </c>
      <c r="F12" s="74">
        <v>2101</v>
      </c>
      <c r="G12" s="37">
        <v>1500000</v>
      </c>
      <c r="H12" s="37">
        <v>1500000</v>
      </c>
    </row>
    <row r="13" spans="1:9" ht="14.25" customHeight="1">
      <c r="A13" s="72">
        <v>22020901</v>
      </c>
      <c r="B13" s="36" t="s">
        <v>648</v>
      </c>
      <c r="C13" s="47">
        <v>70610</v>
      </c>
      <c r="D13" s="73">
        <v>60000010000</v>
      </c>
      <c r="E13" s="47">
        <v>23510200</v>
      </c>
      <c r="F13" s="74">
        <v>2101</v>
      </c>
      <c r="G13" s="37">
        <v>50000</v>
      </c>
      <c r="H13" s="37">
        <v>50000</v>
      </c>
    </row>
    <row r="14" spans="1:9" ht="14.25" customHeight="1">
      <c r="A14" s="72">
        <v>22021004</v>
      </c>
      <c r="B14" s="36" t="s">
        <v>637</v>
      </c>
      <c r="C14" s="47">
        <v>70610</v>
      </c>
      <c r="D14" s="73">
        <v>60000010000</v>
      </c>
      <c r="E14" s="47">
        <v>23510200</v>
      </c>
      <c r="F14" s="74">
        <v>2101</v>
      </c>
      <c r="G14" s="37">
        <v>2400000</v>
      </c>
      <c r="H14" s="37">
        <v>700000</v>
      </c>
    </row>
    <row r="15" spans="1:9" ht="14.25" customHeight="1">
      <c r="A15" s="50"/>
      <c r="B15" s="42" t="s">
        <v>640</v>
      </c>
      <c r="C15" s="50"/>
      <c r="D15" s="50"/>
      <c r="E15" s="50"/>
      <c r="F15" s="50"/>
      <c r="G15" s="43">
        <v>15925000</v>
      </c>
      <c r="H15" s="43">
        <v>15225000</v>
      </c>
    </row>
    <row r="16" spans="1:9" ht="28.5" customHeight="1">
      <c r="A16" s="113" t="s">
        <v>1087</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32010112</v>
      </c>
      <c r="B18" s="55" t="s">
        <v>1088</v>
      </c>
      <c r="C18" s="54">
        <v>70610</v>
      </c>
      <c r="D18" s="70">
        <v>60000010000</v>
      </c>
      <c r="E18" s="54">
        <v>23510200</v>
      </c>
      <c r="F18" s="71">
        <v>3101</v>
      </c>
      <c r="G18" s="56">
        <v>200000000</v>
      </c>
      <c r="H18" s="56">
        <v>215000000</v>
      </c>
    </row>
    <row r="19" spans="1:8" ht="14.25" customHeight="1">
      <c r="A19" s="72">
        <v>32010217</v>
      </c>
      <c r="B19" s="36" t="s">
        <v>1089</v>
      </c>
      <c r="C19" s="47">
        <v>70610</v>
      </c>
      <c r="D19" s="73">
        <v>60000010000</v>
      </c>
      <c r="E19" s="47">
        <v>23510200</v>
      </c>
      <c r="F19" s="74">
        <v>3101</v>
      </c>
      <c r="G19" s="37">
        <v>5000000</v>
      </c>
      <c r="H19" s="37">
        <v>25000000</v>
      </c>
    </row>
    <row r="20" spans="1:8" ht="14.25" customHeight="1">
      <c r="A20" s="72">
        <v>32010308</v>
      </c>
      <c r="B20" s="36" t="s">
        <v>910</v>
      </c>
      <c r="C20" s="47">
        <v>70610</v>
      </c>
      <c r="D20" s="73">
        <v>60000010000</v>
      </c>
      <c r="E20" s="47">
        <v>23510200</v>
      </c>
      <c r="F20" s="74">
        <v>3101</v>
      </c>
      <c r="G20" s="37">
        <v>20000000</v>
      </c>
      <c r="H20" s="37">
        <v>20000000</v>
      </c>
    </row>
    <row r="21" spans="1:8" ht="14.25" customHeight="1">
      <c r="A21" s="72">
        <v>32010311</v>
      </c>
      <c r="B21" s="36" t="s">
        <v>689</v>
      </c>
      <c r="C21" s="47">
        <v>70610</v>
      </c>
      <c r="D21" s="73">
        <v>60000010000</v>
      </c>
      <c r="E21" s="47">
        <v>23510200</v>
      </c>
      <c r="F21" s="74">
        <v>3101</v>
      </c>
      <c r="G21" s="37">
        <v>15000000</v>
      </c>
      <c r="H21" s="60" t="s">
        <v>252</v>
      </c>
    </row>
    <row r="22" spans="1:8" ht="14.25" customHeight="1">
      <c r="A22" s="72">
        <v>32010316</v>
      </c>
      <c r="B22" s="36" t="s">
        <v>921</v>
      </c>
      <c r="C22" s="47">
        <v>70610</v>
      </c>
      <c r="D22" s="73">
        <v>60000010000</v>
      </c>
      <c r="E22" s="47">
        <v>23510200</v>
      </c>
      <c r="F22" s="74">
        <v>3101</v>
      </c>
      <c r="G22" s="37">
        <v>20000000</v>
      </c>
      <c r="H22" s="60" t="s">
        <v>252</v>
      </c>
    </row>
    <row r="23" spans="1:8" ht="14.25" customHeight="1">
      <c r="A23" s="72">
        <v>32010322</v>
      </c>
      <c r="B23" s="36" t="s">
        <v>795</v>
      </c>
      <c r="C23" s="47">
        <v>70610</v>
      </c>
      <c r="D23" s="73">
        <v>60000010000</v>
      </c>
      <c r="E23" s="47">
        <v>23510200</v>
      </c>
      <c r="F23" s="74">
        <v>3101</v>
      </c>
      <c r="G23" s="37">
        <v>2000000</v>
      </c>
      <c r="H23" s="37">
        <v>7000000</v>
      </c>
    </row>
    <row r="24" spans="1:8" ht="14.25" customHeight="1">
      <c r="A24" s="72">
        <v>32010501</v>
      </c>
      <c r="B24" s="36" t="s">
        <v>701</v>
      </c>
      <c r="C24" s="47">
        <v>70610</v>
      </c>
      <c r="D24" s="73">
        <v>60000010000</v>
      </c>
      <c r="E24" s="47">
        <v>23510200</v>
      </c>
      <c r="F24" s="74">
        <v>3101</v>
      </c>
      <c r="G24" s="37">
        <v>7000000</v>
      </c>
      <c r="H24" s="60" t="s">
        <v>252</v>
      </c>
    </row>
    <row r="25" spans="1:8" ht="14.25" customHeight="1">
      <c r="A25" s="72">
        <v>32030111</v>
      </c>
      <c r="B25" s="36" t="s">
        <v>690</v>
      </c>
      <c r="C25" s="47">
        <v>70610</v>
      </c>
      <c r="D25" s="73">
        <v>60000010000</v>
      </c>
      <c r="E25" s="47">
        <v>23510200</v>
      </c>
      <c r="F25" s="74">
        <v>3101</v>
      </c>
      <c r="G25" s="37">
        <v>7000000</v>
      </c>
      <c r="H25" s="37">
        <v>10000000</v>
      </c>
    </row>
    <row r="26" spans="1:8" ht="14.25" customHeight="1">
      <c r="A26" s="72">
        <v>32030112</v>
      </c>
      <c r="B26" s="36" t="s">
        <v>965</v>
      </c>
      <c r="C26" s="47">
        <v>70610</v>
      </c>
      <c r="D26" s="73">
        <v>60000010000</v>
      </c>
      <c r="E26" s="47">
        <v>23510200</v>
      </c>
      <c r="F26" s="74">
        <v>3101</v>
      </c>
      <c r="G26" s="37">
        <v>3000000</v>
      </c>
      <c r="H26" s="37">
        <v>9530000</v>
      </c>
    </row>
    <row r="27" spans="1:8" ht="14.25" customHeight="1">
      <c r="A27" s="72">
        <v>32010101</v>
      </c>
      <c r="B27" s="36" t="s">
        <v>745</v>
      </c>
      <c r="C27" s="47">
        <v>70610</v>
      </c>
      <c r="D27" s="73">
        <v>60000010000</v>
      </c>
      <c r="E27" s="47">
        <v>23510200</v>
      </c>
      <c r="F27" s="74">
        <v>3101</v>
      </c>
      <c r="G27" s="60" t="s">
        <v>252</v>
      </c>
      <c r="H27" s="37">
        <v>40000000</v>
      </c>
    </row>
    <row r="28" spans="1:8" ht="14.25" customHeight="1">
      <c r="A28" s="72">
        <v>32010102</v>
      </c>
      <c r="B28" s="36" t="s">
        <v>710</v>
      </c>
      <c r="C28" s="47">
        <v>70610</v>
      </c>
      <c r="D28" s="73">
        <v>60000010000</v>
      </c>
      <c r="E28" s="47">
        <v>23510200</v>
      </c>
      <c r="F28" s="74">
        <v>3101</v>
      </c>
      <c r="G28" s="60" t="s">
        <v>252</v>
      </c>
      <c r="H28" s="37">
        <v>140000000</v>
      </c>
    </row>
    <row r="29" spans="1:8" ht="14.25" customHeight="1">
      <c r="A29" s="72">
        <v>32010107</v>
      </c>
      <c r="B29" s="36" t="s">
        <v>767</v>
      </c>
      <c r="C29" s="47">
        <v>70610</v>
      </c>
      <c r="D29" s="73">
        <v>60000010000</v>
      </c>
      <c r="E29" s="47">
        <v>23510200</v>
      </c>
      <c r="F29" s="74">
        <v>3101</v>
      </c>
      <c r="G29" s="60" t="s">
        <v>252</v>
      </c>
      <c r="H29" s="37">
        <v>10000000</v>
      </c>
    </row>
    <row r="30" spans="1:8" ht="14.25" customHeight="1">
      <c r="A30" s="50"/>
      <c r="B30" s="42" t="s">
        <v>612</v>
      </c>
      <c r="C30" s="50"/>
      <c r="D30" s="50"/>
      <c r="E30" s="50"/>
      <c r="F30" s="50"/>
      <c r="G30" s="43">
        <v>279000000</v>
      </c>
      <c r="H30" s="43">
        <v>476530000</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1090</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142338190</v>
      </c>
      <c r="H3" s="29">
        <v>60963000</v>
      </c>
    </row>
    <row r="4" spans="1:9" ht="14.25" customHeight="1">
      <c r="A4" s="72">
        <v>22020101</v>
      </c>
      <c r="B4" s="36" t="s">
        <v>646</v>
      </c>
      <c r="C4" s="47">
        <v>70330</v>
      </c>
      <c r="D4" s="73">
        <v>20000010000</v>
      </c>
      <c r="E4" s="47">
        <v>23510200</v>
      </c>
      <c r="F4" s="74">
        <v>2101</v>
      </c>
      <c r="G4" s="37">
        <v>540000</v>
      </c>
      <c r="H4" s="37">
        <v>540000</v>
      </c>
    </row>
    <row r="5" spans="1:9" ht="14.25" customHeight="1">
      <c r="A5" s="72">
        <v>22020102</v>
      </c>
      <c r="B5" s="36" t="s">
        <v>622</v>
      </c>
      <c r="C5" s="47">
        <v>70330</v>
      </c>
      <c r="D5" s="73">
        <v>20000010000</v>
      </c>
      <c r="E5" s="47">
        <v>23510200</v>
      </c>
      <c r="F5" s="74">
        <v>2101</v>
      </c>
      <c r="G5" s="37">
        <v>20000000</v>
      </c>
      <c r="H5" s="37">
        <v>20000000</v>
      </c>
    </row>
    <row r="6" spans="1:9" ht="14.25" customHeight="1">
      <c r="A6" s="72">
        <v>22020301</v>
      </c>
      <c r="B6" s="36" t="s">
        <v>627</v>
      </c>
      <c r="C6" s="47">
        <v>70330</v>
      </c>
      <c r="D6" s="73">
        <v>20000010000</v>
      </c>
      <c r="E6" s="47">
        <v>23510200</v>
      </c>
      <c r="F6" s="74">
        <v>2101</v>
      </c>
      <c r="G6" s="37">
        <v>900000</v>
      </c>
      <c r="H6" s="37">
        <v>900000</v>
      </c>
    </row>
    <row r="7" spans="1:9" ht="14.25" customHeight="1">
      <c r="A7" s="72">
        <v>22020305</v>
      </c>
      <c r="B7" s="36" t="s">
        <v>738</v>
      </c>
      <c r="C7" s="47">
        <v>70330</v>
      </c>
      <c r="D7" s="73">
        <v>20000010000</v>
      </c>
      <c r="E7" s="47">
        <v>23510200</v>
      </c>
      <c r="F7" s="74">
        <v>2101</v>
      </c>
      <c r="G7" s="37">
        <v>100000</v>
      </c>
      <c r="H7" s="37">
        <v>100000</v>
      </c>
    </row>
    <row r="8" spans="1:9" ht="14.25" customHeight="1">
      <c r="A8" s="72">
        <v>22020309</v>
      </c>
      <c r="B8" s="36" t="s">
        <v>629</v>
      </c>
      <c r="C8" s="47">
        <v>70330</v>
      </c>
      <c r="D8" s="73">
        <v>20000010000</v>
      </c>
      <c r="E8" s="47">
        <v>23510200</v>
      </c>
      <c r="F8" s="74">
        <v>2101</v>
      </c>
      <c r="G8" s="37">
        <v>5000000</v>
      </c>
      <c r="H8" s="37">
        <v>5000000</v>
      </c>
    </row>
    <row r="9" spans="1:9" ht="14.25" customHeight="1">
      <c r="A9" s="72">
        <v>22020401</v>
      </c>
      <c r="B9" s="36" t="s">
        <v>630</v>
      </c>
      <c r="C9" s="47">
        <v>70330</v>
      </c>
      <c r="D9" s="73">
        <v>20000010000</v>
      </c>
      <c r="E9" s="47">
        <v>23510200</v>
      </c>
      <c r="F9" s="74">
        <v>2101</v>
      </c>
      <c r="G9" s="37">
        <v>225000</v>
      </c>
      <c r="H9" s="37">
        <v>225000</v>
      </c>
    </row>
    <row r="10" spans="1:9" ht="14.25" customHeight="1">
      <c r="A10" s="72">
        <v>22020403</v>
      </c>
      <c r="B10" s="36" t="s">
        <v>631</v>
      </c>
      <c r="C10" s="47">
        <v>70330</v>
      </c>
      <c r="D10" s="73">
        <v>20000010000</v>
      </c>
      <c r="E10" s="47">
        <v>23510200</v>
      </c>
      <c r="F10" s="74">
        <v>2101</v>
      </c>
      <c r="G10" s="37">
        <v>100000</v>
      </c>
      <c r="H10" s="37">
        <v>100000</v>
      </c>
    </row>
    <row r="11" spans="1:9" ht="14.25" customHeight="1">
      <c r="A11" s="72">
        <v>22020405</v>
      </c>
      <c r="B11" s="36" t="s">
        <v>632</v>
      </c>
      <c r="C11" s="47">
        <v>70330</v>
      </c>
      <c r="D11" s="73">
        <v>20000010000</v>
      </c>
      <c r="E11" s="47">
        <v>23510200</v>
      </c>
      <c r="F11" s="74">
        <v>2101</v>
      </c>
      <c r="G11" s="37">
        <v>100000</v>
      </c>
      <c r="H11" s="37">
        <v>100000</v>
      </c>
    </row>
    <row r="12" spans="1:9" ht="14.25" customHeight="1">
      <c r="A12" s="72">
        <v>22020501</v>
      </c>
      <c r="B12" s="36" t="s">
        <v>676</v>
      </c>
      <c r="C12" s="47">
        <v>70330</v>
      </c>
      <c r="D12" s="73">
        <v>20000010000</v>
      </c>
      <c r="E12" s="47">
        <v>23510200</v>
      </c>
      <c r="F12" s="74">
        <v>2101</v>
      </c>
      <c r="G12" s="37">
        <v>7000000</v>
      </c>
      <c r="H12" s="37">
        <v>11000000</v>
      </c>
    </row>
    <row r="13" spans="1:9" ht="14.25" customHeight="1">
      <c r="A13" s="72">
        <v>22020801</v>
      </c>
      <c r="B13" s="36" t="s">
        <v>647</v>
      </c>
      <c r="C13" s="47">
        <v>70330</v>
      </c>
      <c r="D13" s="73">
        <v>20000010000</v>
      </c>
      <c r="E13" s="47">
        <v>23510200</v>
      </c>
      <c r="F13" s="74">
        <v>2101</v>
      </c>
      <c r="G13" s="37">
        <v>600000</v>
      </c>
      <c r="H13" s="37">
        <v>600000</v>
      </c>
    </row>
    <row r="14" spans="1:9" ht="14.25" customHeight="1">
      <c r="A14" s="72">
        <v>22020803</v>
      </c>
      <c r="B14" s="36" t="s">
        <v>635</v>
      </c>
      <c r="C14" s="47">
        <v>70330</v>
      </c>
      <c r="D14" s="73">
        <v>20000010000</v>
      </c>
      <c r="E14" s="47">
        <v>23510200</v>
      </c>
      <c r="F14" s="74">
        <v>2101</v>
      </c>
      <c r="G14" s="37">
        <v>150000</v>
      </c>
      <c r="H14" s="37">
        <v>150000</v>
      </c>
    </row>
    <row r="15" spans="1:9" ht="14.25" customHeight="1">
      <c r="A15" s="72">
        <v>22020901</v>
      </c>
      <c r="B15" s="36" t="s">
        <v>648</v>
      </c>
      <c r="C15" s="47">
        <v>70330</v>
      </c>
      <c r="D15" s="73">
        <v>20000010000</v>
      </c>
      <c r="E15" s="47">
        <v>23510200</v>
      </c>
      <c r="F15" s="74">
        <v>2101</v>
      </c>
      <c r="G15" s="37">
        <v>25000</v>
      </c>
      <c r="H15" s="37">
        <v>25000</v>
      </c>
    </row>
    <row r="16" spans="1:9" ht="14.25" customHeight="1">
      <c r="A16" s="72">
        <v>22021001</v>
      </c>
      <c r="B16" s="36" t="s">
        <v>852</v>
      </c>
      <c r="C16" s="47">
        <v>70330</v>
      </c>
      <c r="D16" s="73">
        <v>20000010000</v>
      </c>
      <c r="E16" s="47">
        <v>23510200</v>
      </c>
      <c r="F16" s="74">
        <v>2101</v>
      </c>
      <c r="G16" s="37">
        <v>500000</v>
      </c>
      <c r="H16" s="37">
        <v>500000</v>
      </c>
    </row>
    <row r="17" spans="1:9" ht="14.25" customHeight="1">
      <c r="A17" s="72">
        <v>22021002</v>
      </c>
      <c r="B17" s="36" t="s">
        <v>708</v>
      </c>
      <c r="C17" s="47">
        <v>70330</v>
      </c>
      <c r="D17" s="73">
        <v>20000010000</v>
      </c>
      <c r="E17" s="47">
        <v>23510200</v>
      </c>
      <c r="F17" s="74">
        <v>2101</v>
      </c>
      <c r="G17" s="37">
        <v>5000000</v>
      </c>
      <c r="H17" s="37">
        <v>5000000</v>
      </c>
    </row>
    <row r="18" spans="1:9" ht="14.25" customHeight="1">
      <c r="A18" s="72">
        <v>22021004</v>
      </c>
      <c r="B18" s="36" t="s">
        <v>637</v>
      </c>
      <c r="C18" s="47">
        <v>70330</v>
      </c>
      <c r="D18" s="73">
        <v>20000010000</v>
      </c>
      <c r="E18" s="47">
        <v>23510200</v>
      </c>
      <c r="F18" s="74">
        <v>2101</v>
      </c>
      <c r="G18" s="37">
        <v>360000</v>
      </c>
      <c r="H18" s="37">
        <v>360000</v>
      </c>
    </row>
    <row r="19" spans="1:9" ht="14.25" customHeight="1">
      <c r="A19" s="50"/>
      <c r="B19" s="42" t="s">
        <v>640</v>
      </c>
      <c r="C19" s="50"/>
      <c r="D19" s="50"/>
      <c r="E19" s="50"/>
      <c r="F19" s="77">
        <v>2101</v>
      </c>
      <c r="G19" s="43">
        <v>40600000</v>
      </c>
      <c r="H19" s="43">
        <v>44600000</v>
      </c>
    </row>
    <row r="20" spans="1:9" ht="14.25" customHeight="1">
      <c r="A20" s="176">
        <v>500000</v>
      </c>
      <c r="B20" s="176"/>
      <c r="C20" s="176"/>
      <c r="D20" s="176"/>
      <c r="E20" s="176"/>
      <c r="F20" s="176"/>
      <c r="G20" s="176"/>
      <c r="H20" s="176"/>
      <c r="I20" s="176"/>
    </row>
    <row r="21" spans="1:9" ht="28.5" customHeight="1">
      <c r="A21" s="113" t="s">
        <v>1091</v>
      </c>
      <c r="B21" s="113"/>
      <c r="C21" s="113"/>
      <c r="D21" s="113"/>
      <c r="E21" s="113"/>
      <c r="F21" s="113"/>
      <c r="G21" s="113"/>
      <c r="H21" s="113"/>
      <c r="I21" s="113"/>
    </row>
    <row r="22" spans="1:9" ht="36.75" customHeight="1">
      <c r="A22" s="62" t="s">
        <v>221</v>
      </c>
      <c r="B22" s="23" t="s">
        <v>222</v>
      </c>
      <c r="C22" s="61" t="s">
        <v>614</v>
      </c>
      <c r="D22" s="62" t="s">
        <v>615</v>
      </c>
      <c r="E22" s="61" t="s">
        <v>616</v>
      </c>
      <c r="F22" s="61" t="s">
        <v>617</v>
      </c>
      <c r="G22" s="24" t="s">
        <v>618</v>
      </c>
      <c r="H22" s="24" t="s">
        <v>619</v>
      </c>
    </row>
    <row r="23" spans="1:9" ht="14.25" customHeight="1">
      <c r="A23" s="69">
        <v>32010199</v>
      </c>
      <c r="B23" s="55" t="s">
        <v>1092</v>
      </c>
      <c r="C23" s="54">
        <v>70330</v>
      </c>
      <c r="D23" s="70">
        <v>20000010000</v>
      </c>
      <c r="E23" s="54">
        <v>23510200</v>
      </c>
      <c r="F23" s="71">
        <v>3101</v>
      </c>
      <c r="G23" s="56">
        <v>12000000</v>
      </c>
      <c r="H23" s="56">
        <v>105500000</v>
      </c>
    </row>
    <row r="24" spans="1:9" ht="14.25" customHeight="1">
      <c r="A24" s="72">
        <v>32010209</v>
      </c>
      <c r="B24" s="36" t="s">
        <v>835</v>
      </c>
      <c r="C24" s="47">
        <v>70330</v>
      </c>
      <c r="D24" s="73">
        <v>20000010000</v>
      </c>
      <c r="E24" s="47">
        <v>23510200</v>
      </c>
      <c r="F24" s="74">
        <v>3101</v>
      </c>
      <c r="G24" s="37">
        <v>5000000</v>
      </c>
      <c r="H24" s="37">
        <v>2500000</v>
      </c>
    </row>
    <row r="25" spans="1:9" ht="28.5" customHeight="1">
      <c r="A25" s="75">
        <v>32010405</v>
      </c>
      <c r="B25" s="59" t="s">
        <v>1011</v>
      </c>
      <c r="C25" s="51">
        <v>70330</v>
      </c>
      <c r="D25" s="76">
        <v>20000010000</v>
      </c>
      <c r="E25" s="51">
        <v>23510200</v>
      </c>
      <c r="F25" s="77">
        <v>3101</v>
      </c>
      <c r="G25" s="90" t="s">
        <v>1093</v>
      </c>
      <c r="H25" s="79" t="s">
        <v>1094</v>
      </c>
    </row>
  </sheetData>
  <mergeCells count="3">
    <mergeCell ref="A1:I1"/>
    <mergeCell ref="A20:I20"/>
    <mergeCell ref="A21:I21"/>
  </mergeCells>
  <pageMargins left="0.7" right="0.7" top="0.75" bottom="0.75" header="0.3" footer="0.3"/>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1095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225948000</v>
      </c>
      <c r="H3" s="29">
        <v>193290000</v>
      </c>
    </row>
    <row r="4" spans="1:9" ht="14.25" customHeight="1">
      <c r="A4" s="72">
        <v>22020102</v>
      </c>
      <c r="B4" s="36" t="s">
        <v>622</v>
      </c>
      <c r="C4" s="47">
        <v>70111</v>
      </c>
      <c r="D4" s="73">
        <v>20000010000</v>
      </c>
      <c r="E4" s="47">
        <v>23510200</v>
      </c>
      <c r="F4" s="74">
        <v>2101</v>
      </c>
      <c r="G4" s="37">
        <v>35000000</v>
      </c>
      <c r="H4" s="37">
        <v>20000000</v>
      </c>
    </row>
    <row r="5" spans="1:9" ht="14.25" customHeight="1">
      <c r="A5" s="72">
        <v>22020104</v>
      </c>
      <c r="B5" s="36" t="s">
        <v>623</v>
      </c>
      <c r="C5" s="47">
        <v>70111</v>
      </c>
      <c r="D5" s="73">
        <v>20000010000</v>
      </c>
      <c r="E5" s="47">
        <v>23510200</v>
      </c>
      <c r="F5" s="74">
        <v>2101</v>
      </c>
      <c r="G5" s="60" t="s">
        <v>252</v>
      </c>
      <c r="H5" s="37">
        <v>2000000</v>
      </c>
    </row>
    <row r="6" spans="1:9" ht="14.25" customHeight="1">
      <c r="A6" s="72">
        <v>22020301</v>
      </c>
      <c r="B6" s="36" t="s">
        <v>627</v>
      </c>
      <c r="C6" s="47">
        <v>70111</v>
      </c>
      <c r="D6" s="73">
        <v>20000010000</v>
      </c>
      <c r="E6" s="47">
        <v>23510200</v>
      </c>
      <c r="F6" s="74">
        <v>2101</v>
      </c>
      <c r="G6" s="37">
        <v>1000000</v>
      </c>
      <c r="H6" s="37">
        <v>2300000</v>
      </c>
    </row>
    <row r="7" spans="1:9" ht="14.25" customHeight="1">
      <c r="A7" s="72">
        <v>22020303</v>
      </c>
      <c r="B7" s="36" t="s">
        <v>697</v>
      </c>
      <c r="C7" s="47">
        <v>70111</v>
      </c>
      <c r="D7" s="73">
        <v>20000010000</v>
      </c>
      <c r="E7" s="47">
        <v>23510200</v>
      </c>
      <c r="F7" s="74">
        <v>2101</v>
      </c>
      <c r="G7" s="37">
        <v>500000</v>
      </c>
      <c r="H7" s="37">
        <v>500000</v>
      </c>
    </row>
    <row r="8" spans="1:9" ht="14.25" customHeight="1">
      <c r="A8" s="72">
        <v>22020306</v>
      </c>
      <c r="B8" s="36" t="s">
        <v>698</v>
      </c>
      <c r="C8" s="47">
        <v>70111</v>
      </c>
      <c r="D8" s="73">
        <v>20000010000</v>
      </c>
      <c r="E8" s="47">
        <v>23510200</v>
      </c>
      <c r="F8" s="74">
        <v>2101</v>
      </c>
      <c r="G8" s="37">
        <v>2000000</v>
      </c>
      <c r="H8" s="37">
        <v>7000000</v>
      </c>
    </row>
    <row r="9" spans="1:9" ht="14.25" customHeight="1">
      <c r="A9" s="72">
        <v>22020309</v>
      </c>
      <c r="B9" s="36" t="s">
        <v>629</v>
      </c>
      <c r="C9" s="47">
        <v>70111</v>
      </c>
      <c r="D9" s="73">
        <v>20000010000</v>
      </c>
      <c r="E9" s="47">
        <v>23510200</v>
      </c>
      <c r="F9" s="74">
        <v>2101</v>
      </c>
      <c r="G9" s="37">
        <v>12188000</v>
      </c>
      <c r="H9" s="37">
        <v>9188000</v>
      </c>
    </row>
    <row r="10" spans="1:9" ht="14.25" customHeight="1">
      <c r="A10" s="72">
        <v>22020310</v>
      </c>
      <c r="B10" s="36" t="s">
        <v>826</v>
      </c>
      <c r="C10" s="47">
        <v>70111</v>
      </c>
      <c r="D10" s="73">
        <v>20000010000</v>
      </c>
      <c r="E10" s="47">
        <v>23510200</v>
      </c>
      <c r="F10" s="74">
        <v>2101</v>
      </c>
      <c r="G10" s="37">
        <v>1000000</v>
      </c>
      <c r="H10" s="37">
        <v>1000000</v>
      </c>
    </row>
    <row r="11" spans="1:9" ht="14.25" customHeight="1">
      <c r="A11" s="72">
        <v>22020401</v>
      </c>
      <c r="B11" s="36" t="s">
        <v>630</v>
      </c>
      <c r="C11" s="47">
        <v>70111</v>
      </c>
      <c r="D11" s="73">
        <v>20000010000</v>
      </c>
      <c r="E11" s="47">
        <v>23510200</v>
      </c>
      <c r="F11" s="74">
        <v>2101</v>
      </c>
      <c r="G11" s="37">
        <v>3200000</v>
      </c>
      <c r="H11" s="37">
        <v>8600000</v>
      </c>
    </row>
    <row r="12" spans="1:9" ht="14.25" customHeight="1">
      <c r="A12" s="72">
        <v>22020402</v>
      </c>
      <c r="B12" s="36" t="s">
        <v>792</v>
      </c>
      <c r="C12" s="47">
        <v>70111</v>
      </c>
      <c r="D12" s="73">
        <v>20000010000</v>
      </c>
      <c r="E12" s="47">
        <v>23510200</v>
      </c>
      <c r="F12" s="74">
        <v>2101</v>
      </c>
      <c r="G12" s="37">
        <v>180000</v>
      </c>
      <c r="H12" s="37">
        <v>180000</v>
      </c>
    </row>
    <row r="13" spans="1:9" ht="14.25" customHeight="1">
      <c r="A13" s="72">
        <v>22020501</v>
      </c>
      <c r="B13" s="36" t="s">
        <v>676</v>
      </c>
      <c r="C13" s="47">
        <v>70111</v>
      </c>
      <c r="D13" s="73">
        <v>20000010000</v>
      </c>
      <c r="E13" s="47">
        <v>23510200</v>
      </c>
      <c r="F13" s="74">
        <v>2101</v>
      </c>
      <c r="G13" s="60" t="s">
        <v>252</v>
      </c>
      <c r="H13" s="37">
        <v>800000</v>
      </c>
    </row>
    <row r="14" spans="1:9" ht="14.25" customHeight="1">
      <c r="A14" s="72">
        <v>22020703</v>
      </c>
      <c r="B14" s="36" t="s">
        <v>677</v>
      </c>
      <c r="C14" s="47">
        <v>70111</v>
      </c>
      <c r="D14" s="73">
        <v>20000010000</v>
      </c>
      <c r="E14" s="47">
        <v>23510200</v>
      </c>
      <c r="F14" s="74">
        <v>2101</v>
      </c>
      <c r="G14" s="37">
        <v>2000000</v>
      </c>
      <c r="H14" s="37">
        <v>17000000</v>
      </c>
    </row>
    <row r="15" spans="1:9" ht="14.25" customHeight="1">
      <c r="A15" s="72">
        <v>22020801</v>
      </c>
      <c r="B15" s="36" t="s">
        <v>647</v>
      </c>
      <c r="C15" s="47">
        <v>70111</v>
      </c>
      <c r="D15" s="73">
        <v>20000010000</v>
      </c>
      <c r="E15" s="47">
        <v>23510200</v>
      </c>
      <c r="F15" s="74">
        <v>2101</v>
      </c>
      <c r="G15" s="37">
        <v>400000</v>
      </c>
      <c r="H15" s="37">
        <v>1400000</v>
      </c>
    </row>
    <row r="16" spans="1:9" ht="14.25" customHeight="1">
      <c r="A16" s="72">
        <v>22020803</v>
      </c>
      <c r="B16" s="36" t="s">
        <v>635</v>
      </c>
      <c r="C16" s="47">
        <v>70111</v>
      </c>
      <c r="D16" s="73">
        <v>20000010000</v>
      </c>
      <c r="E16" s="47">
        <v>23510200</v>
      </c>
      <c r="F16" s="74">
        <v>2101</v>
      </c>
      <c r="G16" s="37">
        <v>300000</v>
      </c>
      <c r="H16" s="37">
        <v>400000</v>
      </c>
    </row>
    <row r="17" spans="1:9" ht="14.25" customHeight="1">
      <c r="A17" s="72">
        <v>22020901</v>
      </c>
      <c r="B17" s="36" t="s">
        <v>648</v>
      </c>
      <c r="C17" s="47">
        <v>70111</v>
      </c>
      <c r="D17" s="73">
        <v>20000010000</v>
      </c>
      <c r="E17" s="47">
        <v>23510200</v>
      </c>
      <c r="F17" s="74">
        <v>2101</v>
      </c>
      <c r="G17" s="37">
        <v>20000</v>
      </c>
      <c r="H17" s="37">
        <v>20000</v>
      </c>
    </row>
    <row r="18" spans="1:9" ht="14.25" customHeight="1">
      <c r="A18" s="72">
        <v>22021001</v>
      </c>
      <c r="B18" s="36" t="s">
        <v>852</v>
      </c>
      <c r="C18" s="47">
        <v>70111</v>
      </c>
      <c r="D18" s="73">
        <v>20000010000</v>
      </c>
      <c r="E18" s="47">
        <v>23510200</v>
      </c>
      <c r="F18" s="74">
        <v>2101</v>
      </c>
      <c r="G18" s="60" t="s">
        <v>252</v>
      </c>
      <c r="H18" s="37">
        <v>200000</v>
      </c>
    </row>
    <row r="19" spans="1:9" ht="14.25" customHeight="1">
      <c r="A19" s="72">
        <v>22021003</v>
      </c>
      <c r="B19" s="36" t="s">
        <v>636</v>
      </c>
      <c r="C19" s="47">
        <v>70111</v>
      </c>
      <c r="D19" s="73">
        <v>20000010000</v>
      </c>
      <c r="E19" s="47">
        <v>23510200</v>
      </c>
      <c r="F19" s="74">
        <v>2101</v>
      </c>
      <c r="G19" s="37">
        <v>300000</v>
      </c>
      <c r="H19" s="37">
        <v>300000</v>
      </c>
    </row>
    <row r="20" spans="1:9" ht="14.25" customHeight="1">
      <c r="A20" s="72">
        <v>22021004</v>
      </c>
      <c r="B20" s="36" t="s">
        <v>637</v>
      </c>
      <c r="C20" s="47">
        <v>70111</v>
      </c>
      <c r="D20" s="73">
        <v>20000010000</v>
      </c>
      <c r="E20" s="47">
        <v>23510200</v>
      </c>
      <c r="F20" s="74">
        <v>2101</v>
      </c>
      <c r="G20" s="37">
        <v>2400000</v>
      </c>
      <c r="H20" s="37">
        <v>1600000</v>
      </c>
    </row>
    <row r="21" spans="1:9" ht="28.5" customHeight="1">
      <c r="A21" s="75">
        <v>22021008</v>
      </c>
      <c r="B21" s="59" t="s">
        <v>1096</v>
      </c>
      <c r="C21" s="51">
        <v>70111</v>
      </c>
      <c r="D21" s="76">
        <v>20000010000</v>
      </c>
      <c r="E21" s="51">
        <v>23510200</v>
      </c>
      <c r="F21" s="77">
        <v>2101</v>
      </c>
      <c r="G21" s="79" t="s">
        <v>1097</v>
      </c>
      <c r="H21" s="85" t="s">
        <v>1098</v>
      </c>
    </row>
    <row r="22" spans="1:9" ht="28.5" customHeight="1">
      <c r="A22" s="113" t="s">
        <v>1099</v>
      </c>
      <c r="B22" s="113"/>
      <c r="C22" s="113"/>
      <c r="D22" s="113"/>
      <c r="E22" s="113"/>
      <c r="F22" s="113"/>
      <c r="G22" s="113"/>
      <c r="H22" s="113"/>
      <c r="I22" s="113"/>
    </row>
    <row r="23" spans="1:9" ht="36.75" customHeight="1">
      <c r="A23" s="62" t="s">
        <v>221</v>
      </c>
      <c r="B23" s="23" t="s">
        <v>222</v>
      </c>
      <c r="C23" s="61" t="s">
        <v>614</v>
      </c>
      <c r="D23" s="62" t="s">
        <v>615</v>
      </c>
      <c r="E23" s="61" t="s">
        <v>616</v>
      </c>
      <c r="F23" s="61" t="s">
        <v>617</v>
      </c>
      <c r="G23" s="24" t="s">
        <v>618</v>
      </c>
      <c r="H23" s="24" t="s">
        <v>619</v>
      </c>
    </row>
    <row r="24" spans="1:9" ht="14.25" customHeight="1">
      <c r="A24" s="69">
        <v>32010101</v>
      </c>
      <c r="B24" s="55" t="s">
        <v>745</v>
      </c>
      <c r="C24" s="54">
        <v>70111</v>
      </c>
      <c r="D24" s="70">
        <v>20000010000</v>
      </c>
      <c r="E24" s="54">
        <v>23510200</v>
      </c>
      <c r="F24" s="71">
        <v>3101</v>
      </c>
      <c r="G24" s="56">
        <v>5000000</v>
      </c>
      <c r="H24" s="56">
        <v>20000000</v>
      </c>
    </row>
    <row r="25" spans="1:9" ht="14.25" customHeight="1">
      <c r="A25" s="72">
        <v>32010102</v>
      </c>
      <c r="B25" s="36" t="s">
        <v>710</v>
      </c>
      <c r="C25" s="47">
        <v>70111</v>
      </c>
      <c r="D25" s="73">
        <v>20000010000</v>
      </c>
      <c r="E25" s="47">
        <v>23510200</v>
      </c>
      <c r="F25" s="74">
        <v>3101</v>
      </c>
      <c r="G25" s="37">
        <v>30000000</v>
      </c>
      <c r="H25" s="37">
        <v>40000000</v>
      </c>
    </row>
    <row r="26" spans="1:9" ht="14.25" customHeight="1">
      <c r="A26" s="72">
        <v>32010319</v>
      </c>
      <c r="B26" s="36" t="s">
        <v>773</v>
      </c>
      <c r="C26" s="47">
        <v>70111</v>
      </c>
      <c r="D26" s="73">
        <v>20000010000</v>
      </c>
      <c r="E26" s="47">
        <v>23510200</v>
      </c>
      <c r="F26" s="74">
        <v>3101</v>
      </c>
      <c r="G26" s="37">
        <v>5000000</v>
      </c>
      <c r="H26" s="37">
        <v>5000000</v>
      </c>
    </row>
    <row r="27" spans="1:9" ht="14.25" customHeight="1">
      <c r="A27" s="72">
        <v>32010405</v>
      </c>
      <c r="B27" s="36" t="s">
        <v>700</v>
      </c>
      <c r="C27" s="47">
        <v>70111</v>
      </c>
      <c r="D27" s="73">
        <v>20000010000</v>
      </c>
      <c r="E27" s="47">
        <v>23510200</v>
      </c>
      <c r="F27" s="74">
        <v>3101</v>
      </c>
      <c r="G27" s="37">
        <v>10000000</v>
      </c>
      <c r="H27" s="37">
        <v>5000000</v>
      </c>
    </row>
    <row r="28" spans="1:9" ht="14.25" customHeight="1">
      <c r="A28" s="72">
        <v>32010501</v>
      </c>
      <c r="B28" s="36" t="s">
        <v>701</v>
      </c>
      <c r="C28" s="47">
        <v>70111</v>
      </c>
      <c r="D28" s="73">
        <v>20000010000</v>
      </c>
      <c r="E28" s="47">
        <v>23510200</v>
      </c>
      <c r="F28" s="74">
        <v>3101</v>
      </c>
      <c r="G28" s="37">
        <v>3000000</v>
      </c>
      <c r="H28" s="37">
        <v>3000000</v>
      </c>
    </row>
    <row r="29" spans="1:9" ht="14.25" customHeight="1">
      <c r="A29" s="72">
        <v>32030113</v>
      </c>
      <c r="B29" s="36" t="s">
        <v>1100</v>
      </c>
      <c r="C29" s="47">
        <v>70111</v>
      </c>
      <c r="D29" s="73">
        <v>20000010000</v>
      </c>
      <c r="E29" s="47">
        <v>23510200</v>
      </c>
      <c r="F29" s="74">
        <v>3101</v>
      </c>
      <c r="G29" s="37">
        <v>5000000</v>
      </c>
      <c r="H29" s="37">
        <v>5000000</v>
      </c>
    </row>
    <row r="30" spans="1:9" ht="14.25" customHeight="1">
      <c r="A30" s="72">
        <v>32030115</v>
      </c>
      <c r="B30" s="36" t="s">
        <v>717</v>
      </c>
      <c r="C30" s="47">
        <v>70111</v>
      </c>
      <c r="D30" s="73">
        <v>20000010000</v>
      </c>
      <c r="E30" s="47">
        <v>23510200</v>
      </c>
      <c r="F30" s="74">
        <v>3101</v>
      </c>
      <c r="G30" s="37">
        <v>2000000</v>
      </c>
      <c r="H30" s="37">
        <v>2000000</v>
      </c>
    </row>
    <row r="31" spans="1:9" ht="14.25" customHeight="1">
      <c r="A31" s="50"/>
      <c r="B31" s="42" t="s">
        <v>612</v>
      </c>
      <c r="C31" s="50"/>
      <c r="D31" s="50"/>
      <c r="E31" s="50"/>
      <c r="F31" s="50"/>
      <c r="G31" s="43">
        <v>60000000</v>
      </c>
      <c r="H31" s="43">
        <v>80000000</v>
      </c>
    </row>
  </sheetData>
  <mergeCells count="2">
    <mergeCell ref="A1:I1"/>
    <mergeCell ref="A22:I22"/>
  </mergeCells>
  <pageMargins left="0.7" right="0.7" top="0.75" bottom="0.75" header="0.3" footer="0.3"/>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1101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5.75" customHeight="1">
      <c r="A3" s="69">
        <v>21010101</v>
      </c>
      <c r="B3" s="28" t="s">
        <v>620</v>
      </c>
      <c r="C3" s="54">
        <v>70131</v>
      </c>
      <c r="D3" s="70">
        <v>130000010105</v>
      </c>
      <c r="E3" s="54">
        <v>23510200</v>
      </c>
      <c r="F3" s="71">
        <v>2101</v>
      </c>
      <c r="G3" s="29">
        <v>25000000</v>
      </c>
      <c r="H3" s="29">
        <v>9490000</v>
      </c>
    </row>
    <row r="4" spans="1:9" ht="14.25" customHeight="1">
      <c r="A4" s="72">
        <v>22020101</v>
      </c>
      <c r="B4" s="36" t="s">
        <v>646</v>
      </c>
      <c r="C4" s="47">
        <v>70330</v>
      </c>
      <c r="D4" s="73">
        <v>20000010000</v>
      </c>
      <c r="E4" s="47">
        <v>23510200</v>
      </c>
      <c r="F4" s="74">
        <v>2101</v>
      </c>
      <c r="G4" s="37">
        <v>200000</v>
      </c>
      <c r="H4" s="37">
        <v>200000</v>
      </c>
    </row>
    <row r="5" spans="1:9" ht="14.25" customHeight="1">
      <c r="A5" s="72">
        <v>22020102</v>
      </c>
      <c r="B5" s="36" t="s">
        <v>622</v>
      </c>
      <c r="C5" s="47">
        <v>70330</v>
      </c>
      <c r="D5" s="73">
        <v>20000010000</v>
      </c>
      <c r="E5" s="47">
        <v>23510200</v>
      </c>
      <c r="F5" s="74">
        <v>2101</v>
      </c>
      <c r="G5" s="37">
        <v>300000</v>
      </c>
      <c r="H5" s="37">
        <v>300000</v>
      </c>
    </row>
    <row r="6" spans="1:9" ht="14.25" customHeight="1">
      <c r="A6" s="72">
        <v>22020301</v>
      </c>
      <c r="B6" s="36" t="s">
        <v>627</v>
      </c>
      <c r="C6" s="47">
        <v>70330</v>
      </c>
      <c r="D6" s="73">
        <v>20000010000</v>
      </c>
      <c r="E6" s="47">
        <v>23510200</v>
      </c>
      <c r="F6" s="74">
        <v>2101</v>
      </c>
      <c r="G6" s="37">
        <v>100000</v>
      </c>
      <c r="H6" s="37">
        <v>100000</v>
      </c>
    </row>
    <row r="7" spans="1:9" ht="14.25" customHeight="1">
      <c r="A7" s="72">
        <v>22020308</v>
      </c>
      <c r="B7" s="36" t="s">
        <v>706</v>
      </c>
      <c r="C7" s="47">
        <v>70330</v>
      </c>
      <c r="D7" s="73">
        <v>20000010000</v>
      </c>
      <c r="E7" s="47">
        <v>23510200</v>
      </c>
      <c r="F7" s="74">
        <v>2101</v>
      </c>
      <c r="G7" s="37">
        <v>10000000</v>
      </c>
      <c r="H7" s="37">
        <v>15000000</v>
      </c>
    </row>
    <row r="8" spans="1:9" ht="14.25" customHeight="1">
      <c r="A8" s="72">
        <v>22020401</v>
      </c>
      <c r="B8" s="36" t="s">
        <v>630</v>
      </c>
      <c r="C8" s="47">
        <v>70330</v>
      </c>
      <c r="D8" s="73">
        <v>20000010000</v>
      </c>
      <c r="E8" s="47">
        <v>23510200</v>
      </c>
      <c r="F8" s="74">
        <v>2101</v>
      </c>
      <c r="G8" s="37">
        <v>100000</v>
      </c>
      <c r="H8" s="37">
        <v>100000</v>
      </c>
    </row>
    <row r="9" spans="1:9" ht="14.25" customHeight="1">
      <c r="A9" s="72">
        <v>22020501</v>
      </c>
      <c r="B9" s="36" t="s">
        <v>676</v>
      </c>
      <c r="C9" s="47">
        <v>70330</v>
      </c>
      <c r="D9" s="73">
        <v>20000010000</v>
      </c>
      <c r="E9" s="47">
        <v>23510200</v>
      </c>
      <c r="F9" s="74">
        <v>2101</v>
      </c>
      <c r="G9" s="37">
        <v>5800000</v>
      </c>
      <c r="H9" s="37">
        <v>800000</v>
      </c>
    </row>
    <row r="10" spans="1:9" ht="14.25" customHeight="1">
      <c r="A10" s="72">
        <v>22020801</v>
      </c>
      <c r="B10" s="36" t="s">
        <v>647</v>
      </c>
      <c r="C10" s="47">
        <v>70330</v>
      </c>
      <c r="D10" s="73">
        <v>20000010000</v>
      </c>
      <c r="E10" s="47">
        <v>23510200</v>
      </c>
      <c r="F10" s="74">
        <v>2101</v>
      </c>
      <c r="G10" s="37">
        <v>100000</v>
      </c>
      <c r="H10" s="37">
        <v>100000</v>
      </c>
    </row>
    <row r="11" spans="1:9" ht="14.25" customHeight="1">
      <c r="A11" s="72">
        <v>22020901</v>
      </c>
      <c r="B11" s="36" t="s">
        <v>648</v>
      </c>
      <c r="C11" s="47">
        <v>70330</v>
      </c>
      <c r="D11" s="73">
        <v>20000010000</v>
      </c>
      <c r="E11" s="47">
        <v>23510200</v>
      </c>
      <c r="F11" s="74">
        <v>2101</v>
      </c>
      <c r="G11" s="37">
        <v>20000</v>
      </c>
      <c r="H11" s="37">
        <v>20000</v>
      </c>
    </row>
    <row r="12" spans="1:9" ht="14.25" customHeight="1">
      <c r="A12" s="72">
        <v>22021004</v>
      </c>
      <c r="B12" s="36" t="s">
        <v>637</v>
      </c>
      <c r="C12" s="47">
        <v>70330</v>
      </c>
      <c r="D12" s="73">
        <v>20000010000</v>
      </c>
      <c r="E12" s="47">
        <v>23510200</v>
      </c>
      <c r="F12" s="74">
        <v>2101</v>
      </c>
      <c r="G12" s="37">
        <v>80000</v>
      </c>
      <c r="H12" s="37">
        <v>80000</v>
      </c>
    </row>
    <row r="13" spans="1:9" ht="14.25" customHeight="1">
      <c r="A13" s="84"/>
      <c r="B13" s="42" t="s">
        <v>640</v>
      </c>
      <c r="C13" s="84"/>
      <c r="D13" s="84"/>
      <c r="E13" s="84"/>
      <c r="F13" s="84"/>
      <c r="G13" s="43">
        <v>16700000</v>
      </c>
      <c r="H13" s="43">
        <v>16700000</v>
      </c>
    </row>
    <row r="14" spans="1:9" ht="28.5" customHeight="1">
      <c r="A14" s="113" t="s">
        <v>1102</v>
      </c>
      <c r="B14" s="113"/>
      <c r="C14" s="113"/>
      <c r="D14" s="113"/>
      <c r="E14" s="113"/>
      <c r="F14" s="113"/>
      <c r="G14" s="113"/>
      <c r="H14" s="113"/>
      <c r="I14" s="113"/>
    </row>
    <row r="15" spans="1:9" ht="38.5" customHeight="1">
      <c r="A15" s="62" t="s">
        <v>221</v>
      </c>
      <c r="B15" s="23" t="s">
        <v>222</v>
      </c>
      <c r="C15" s="61" t="s">
        <v>614</v>
      </c>
      <c r="D15" s="62" t="s">
        <v>615</v>
      </c>
      <c r="E15" s="61" t="s">
        <v>616</v>
      </c>
      <c r="F15" s="61" t="s">
        <v>617</v>
      </c>
      <c r="G15" s="24" t="s">
        <v>618</v>
      </c>
      <c r="H15" s="24" t="s">
        <v>619</v>
      </c>
    </row>
    <row r="16" spans="1:9" ht="15.25" customHeight="1">
      <c r="A16" s="69">
        <v>32010317</v>
      </c>
      <c r="B16" s="55" t="s">
        <v>911</v>
      </c>
      <c r="C16" s="54">
        <v>70330</v>
      </c>
      <c r="D16" s="70">
        <v>20000010000</v>
      </c>
      <c r="E16" s="54">
        <v>23510200</v>
      </c>
      <c r="F16" s="71">
        <v>3101</v>
      </c>
      <c r="G16" s="56">
        <v>9000000</v>
      </c>
      <c r="H16" s="56">
        <v>9000000</v>
      </c>
    </row>
    <row r="17" spans="1:8" ht="14.25" customHeight="1">
      <c r="A17" s="72">
        <v>32010601</v>
      </c>
      <c r="B17" s="36" t="s">
        <v>715</v>
      </c>
      <c r="C17" s="47">
        <v>70330</v>
      </c>
      <c r="D17" s="73">
        <v>20000010000</v>
      </c>
      <c r="E17" s="47">
        <v>23510200</v>
      </c>
      <c r="F17" s="74">
        <v>3101</v>
      </c>
      <c r="G17" s="37">
        <v>500000</v>
      </c>
      <c r="H17" s="37">
        <v>1000000</v>
      </c>
    </row>
    <row r="18" spans="1:8" ht="14.25" customHeight="1">
      <c r="A18" s="72">
        <v>32010602</v>
      </c>
      <c r="B18" s="36" t="s">
        <v>716</v>
      </c>
      <c r="C18" s="47">
        <v>70330</v>
      </c>
      <c r="D18" s="73">
        <v>20000010000</v>
      </c>
      <c r="E18" s="47">
        <v>23510200</v>
      </c>
      <c r="F18" s="74">
        <v>3101</v>
      </c>
      <c r="G18" s="37">
        <v>500000</v>
      </c>
      <c r="H18" s="60" t="s">
        <v>252</v>
      </c>
    </row>
    <row r="19" spans="1:8" ht="14.25" customHeight="1">
      <c r="A19" s="84"/>
      <c r="B19" s="42" t="s">
        <v>612</v>
      </c>
      <c r="C19" s="84"/>
      <c r="D19" s="84"/>
      <c r="E19" s="84"/>
      <c r="F19" s="84"/>
      <c r="G19" s="43">
        <v>10000000</v>
      </c>
      <c r="H19" s="43">
        <v>10000000</v>
      </c>
    </row>
  </sheetData>
  <mergeCells count="2">
    <mergeCell ref="A1:I1"/>
    <mergeCell ref="A14:I14"/>
  </mergeCells>
  <pageMargins left="0.7" right="0.7" top="0.75" bottom="0.75" header="0.3" footer="0.3"/>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1103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70330</v>
      </c>
      <c r="D3" s="70">
        <v>20000010000</v>
      </c>
      <c r="E3" s="54">
        <v>23510200</v>
      </c>
      <c r="F3" s="71">
        <v>2101</v>
      </c>
      <c r="G3" s="56">
        <v>175000</v>
      </c>
      <c r="H3" s="56">
        <v>175000</v>
      </c>
    </row>
    <row r="4" spans="1:9" ht="14.25" customHeight="1">
      <c r="A4" s="72">
        <v>22020102</v>
      </c>
      <c r="B4" s="36" t="s">
        <v>622</v>
      </c>
      <c r="C4" s="47">
        <v>70330</v>
      </c>
      <c r="D4" s="73">
        <v>20000010000</v>
      </c>
      <c r="E4" s="47">
        <v>23510200</v>
      </c>
      <c r="F4" s="74">
        <v>2101</v>
      </c>
      <c r="G4" s="37">
        <v>405000</v>
      </c>
      <c r="H4" s="37">
        <v>405000</v>
      </c>
    </row>
    <row r="5" spans="1:9" ht="14.25" customHeight="1">
      <c r="A5" s="72">
        <v>22020301</v>
      </c>
      <c r="B5" s="36" t="s">
        <v>627</v>
      </c>
      <c r="C5" s="47">
        <v>70330</v>
      </c>
      <c r="D5" s="73">
        <v>20000010000</v>
      </c>
      <c r="E5" s="47">
        <v>23510200</v>
      </c>
      <c r="F5" s="74">
        <v>2101</v>
      </c>
      <c r="G5" s="37">
        <v>210000</v>
      </c>
      <c r="H5" s="37">
        <v>210000</v>
      </c>
    </row>
    <row r="6" spans="1:9" ht="14.25" customHeight="1">
      <c r="A6" s="72">
        <v>22020401</v>
      </c>
      <c r="B6" s="36" t="s">
        <v>809</v>
      </c>
      <c r="C6" s="47">
        <v>70330</v>
      </c>
      <c r="D6" s="73">
        <v>20000010000</v>
      </c>
      <c r="E6" s="47">
        <v>23510200</v>
      </c>
      <c r="F6" s="74">
        <v>2101</v>
      </c>
      <c r="G6" s="37">
        <v>100000</v>
      </c>
      <c r="H6" s="37">
        <v>100000</v>
      </c>
    </row>
    <row r="7" spans="1:9" ht="14.25" customHeight="1">
      <c r="A7" s="72">
        <v>22020801</v>
      </c>
      <c r="B7" s="36" t="s">
        <v>647</v>
      </c>
      <c r="C7" s="47">
        <v>70330</v>
      </c>
      <c r="D7" s="73">
        <v>20000010000</v>
      </c>
      <c r="E7" s="47">
        <v>23510200</v>
      </c>
      <c r="F7" s="74">
        <v>2101</v>
      </c>
      <c r="G7" s="37">
        <v>300000</v>
      </c>
      <c r="H7" s="37">
        <v>300000</v>
      </c>
    </row>
    <row r="8" spans="1:9" ht="28.5" customHeight="1">
      <c r="A8" s="75">
        <v>22020901</v>
      </c>
      <c r="B8" s="59" t="s">
        <v>720</v>
      </c>
      <c r="C8" s="51">
        <v>70330</v>
      </c>
      <c r="D8" s="76">
        <v>20000010000</v>
      </c>
      <c r="E8" s="51">
        <v>23510200</v>
      </c>
      <c r="F8" s="77">
        <v>2101</v>
      </c>
      <c r="G8" s="78" t="s">
        <v>1104</v>
      </c>
      <c r="H8" s="78" t="s">
        <v>1104</v>
      </c>
    </row>
    <row r="9" spans="1:9" ht="28.5" customHeight="1">
      <c r="A9" s="113" t="s">
        <v>1105</v>
      </c>
      <c r="B9" s="113"/>
      <c r="C9" s="113"/>
      <c r="D9" s="113"/>
      <c r="E9" s="113"/>
      <c r="F9" s="113"/>
      <c r="G9" s="113"/>
      <c r="H9" s="113"/>
      <c r="I9" s="113"/>
    </row>
    <row r="10" spans="1:9" ht="36.75" customHeight="1">
      <c r="A10" s="62" t="s">
        <v>221</v>
      </c>
      <c r="B10" s="23" t="s">
        <v>222</v>
      </c>
      <c r="C10" s="61" t="s">
        <v>614</v>
      </c>
      <c r="D10" s="62" t="s">
        <v>615</v>
      </c>
      <c r="E10" s="61" t="s">
        <v>616</v>
      </c>
      <c r="F10" s="61" t="s">
        <v>617</v>
      </c>
      <c r="G10" s="24" t="s">
        <v>618</v>
      </c>
      <c r="H10" s="24" t="s">
        <v>619</v>
      </c>
    </row>
    <row r="11" spans="1:9" ht="14.25" customHeight="1">
      <c r="A11" s="69">
        <v>22020101</v>
      </c>
      <c r="B11" s="55" t="s">
        <v>646</v>
      </c>
      <c r="C11" s="54">
        <v>70330</v>
      </c>
      <c r="D11" s="70">
        <v>20000010000</v>
      </c>
      <c r="E11" s="54">
        <v>23510200</v>
      </c>
      <c r="F11" s="71">
        <v>2101</v>
      </c>
      <c r="G11" s="56">
        <v>475000</v>
      </c>
      <c r="H11" s="56">
        <v>475000</v>
      </c>
    </row>
    <row r="12" spans="1:9" ht="14.25" customHeight="1">
      <c r="A12" s="72">
        <v>22020102</v>
      </c>
      <c r="B12" s="36" t="s">
        <v>622</v>
      </c>
      <c r="C12" s="47">
        <v>70330</v>
      </c>
      <c r="D12" s="73">
        <v>20000010000</v>
      </c>
      <c r="E12" s="47">
        <v>23510200</v>
      </c>
      <c r="F12" s="74">
        <v>2101</v>
      </c>
      <c r="G12" s="37">
        <v>150000</v>
      </c>
      <c r="H12" s="37">
        <v>150000</v>
      </c>
    </row>
    <row r="13" spans="1:9" ht="14.25" customHeight="1">
      <c r="A13" s="72">
        <v>22020301</v>
      </c>
      <c r="B13" s="36" t="s">
        <v>627</v>
      </c>
      <c r="C13" s="47">
        <v>70330</v>
      </c>
      <c r="D13" s="73">
        <v>20000010000</v>
      </c>
      <c r="E13" s="47">
        <v>23510200</v>
      </c>
      <c r="F13" s="74">
        <v>2101</v>
      </c>
      <c r="G13" s="37">
        <v>395000</v>
      </c>
      <c r="H13" s="37">
        <v>395000</v>
      </c>
    </row>
    <row r="14" spans="1:9" ht="14.25" customHeight="1">
      <c r="A14" s="72">
        <v>22020401</v>
      </c>
      <c r="B14" s="36" t="s">
        <v>809</v>
      </c>
      <c r="C14" s="47">
        <v>70330</v>
      </c>
      <c r="D14" s="73">
        <v>20000010000</v>
      </c>
      <c r="E14" s="47">
        <v>23510200</v>
      </c>
      <c r="F14" s="74">
        <v>2101</v>
      </c>
      <c r="G14" s="37">
        <v>180000</v>
      </c>
      <c r="H14" s="37">
        <v>180000</v>
      </c>
    </row>
    <row r="15" spans="1:9" ht="14.25" customHeight="1">
      <c r="A15" s="72">
        <v>22020801</v>
      </c>
      <c r="B15" s="36" t="s">
        <v>647</v>
      </c>
      <c r="C15" s="47">
        <v>70330</v>
      </c>
      <c r="D15" s="73">
        <v>20000010000</v>
      </c>
      <c r="E15" s="47">
        <v>23510200</v>
      </c>
      <c r="F15" s="74">
        <v>2101</v>
      </c>
      <c r="G15" s="37">
        <v>590000</v>
      </c>
      <c r="H15" s="37">
        <v>590000</v>
      </c>
    </row>
    <row r="16" spans="1:9" ht="28.5" customHeight="1">
      <c r="A16" s="75">
        <v>22020901</v>
      </c>
      <c r="B16" s="59" t="s">
        <v>720</v>
      </c>
      <c r="C16" s="51">
        <v>70330</v>
      </c>
      <c r="D16" s="76">
        <v>20000010000</v>
      </c>
      <c r="E16" s="51">
        <v>23510200</v>
      </c>
      <c r="F16" s="77">
        <v>2101</v>
      </c>
      <c r="G16" s="78" t="s">
        <v>1106</v>
      </c>
      <c r="H16" s="78" t="s">
        <v>1106</v>
      </c>
    </row>
    <row r="17" spans="1:9" ht="28.5" customHeight="1">
      <c r="A17" s="113" t="s">
        <v>1107</v>
      </c>
      <c r="B17" s="113"/>
      <c r="C17" s="113"/>
      <c r="D17" s="113"/>
      <c r="E17" s="113"/>
      <c r="F17" s="113"/>
      <c r="G17" s="113"/>
      <c r="H17" s="113"/>
      <c r="I17" s="113"/>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70330</v>
      </c>
      <c r="D19" s="70">
        <v>20000010000</v>
      </c>
      <c r="E19" s="54">
        <v>23510200</v>
      </c>
      <c r="F19" s="71">
        <v>2101</v>
      </c>
      <c r="G19" s="56">
        <v>245000</v>
      </c>
      <c r="H19" s="56">
        <v>245000</v>
      </c>
    </row>
    <row r="20" spans="1:9" ht="14.25" customHeight="1">
      <c r="A20" s="72">
        <v>22020301</v>
      </c>
      <c r="B20" s="36" t="s">
        <v>627</v>
      </c>
      <c r="C20" s="47">
        <v>70330</v>
      </c>
      <c r="D20" s="73">
        <v>20000010000</v>
      </c>
      <c r="E20" s="47">
        <v>23510200</v>
      </c>
      <c r="F20" s="74">
        <v>2101</v>
      </c>
      <c r="G20" s="37">
        <v>50000</v>
      </c>
      <c r="H20" s="37">
        <v>50000</v>
      </c>
    </row>
    <row r="21" spans="1:9" ht="14.25" customHeight="1">
      <c r="A21" s="72">
        <v>22020401</v>
      </c>
      <c r="B21" s="36" t="s">
        <v>809</v>
      </c>
      <c r="C21" s="47">
        <v>70330</v>
      </c>
      <c r="D21" s="73">
        <v>20000010000</v>
      </c>
      <c r="E21" s="47">
        <v>23510200</v>
      </c>
      <c r="F21" s="74">
        <v>2101</v>
      </c>
      <c r="G21" s="37">
        <v>75000</v>
      </c>
      <c r="H21" s="37">
        <v>75000</v>
      </c>
    </row>
    <row r="22" spans="1:9" ht="28.5" customHeight="1">
      <c r="A22" s="75">
        <v>22020801</v>
      </c>
      <c r="B22" s="59" t="s">
        <v>949</v>
      </c>
      <c r="C22" s="51">
        <v>70330</v>
      </c>
      <c r="D22" s="76">
        <v>20000010000</v>
      </c>
      <c r="E22" s="51">
        <v>23510200</v>
      </c>
      <c r="F22" s="77">
        <v>2101</v>
      </c>
      <c r="G22" s="86" t="s">
        <v>1108</v>
      </c>
      <c r="H22" s="86" t="s">
        <v>1108</v>
      </c>
    </row>
  </sheetData>
  <mergeCells count="3">
    <mergeCell ref="A1:I1"/>
    <mergeCell ref="A9:I9"/>
    <mergeCell ref="A17:I17"/>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topLeftCell="C1" workbookViewId="0">
      <selection activeCell="I1" sqref="I1:I1048576"/>
    </sheetView>
  </sheetViews>
  <sheetFormatPr baseColWidth="10" defaultColWidth="8.83203125" defaultRowHeight="12" x14ac:dyDescent="0"/>
  <cols>
    <col min="1" max="1" width="12.6640625" customWidth="1"/>
    <col min="2" max="2" width="32.6640625" customWidth="1"/>
    <col min="3" max="3" width="15.5" customWidth="1"/>
    <col min="4" max="6" width="14.33203125" customWidth="1"/>
    <col min="7" max="7" width="17.83203125" customWidth="1"/>
    <col min="8" max="8" width="17.1640625" customWidth="1"/>
    <col min="9" max="9" width="16.1640625" customWidth="1"/>
  </cols>
  <sheetData>
    <row r="1" spans="1:8" ht="30.5" customHeight="1">
      <c r="A1" s="130" t="s">
        <v>263</v>
      </c>
      <c r="B1" s="128" t="s">
        <v>222</v>
      </c>
      <c r="C1" s="61" t="s">
        <v>471</v>
      </c>
      <c r="D1" s="62" t="s">
        <v>472</v>
      </c>
      <c r="E1" s="62"/>
      <c r="F1" s="62"/>
      <c r="G1" s="63" t="s">
        <v>473</v>
      </c>
      <c r="H1" s="62" t="s">
        <v>474</v>
      </c>
    </row>
    <row r="2" spans="1:8" ht="14.25" customHeight="1">
      <c r="A2" s="131"/>
      <c r="B2" s="129"/>
      <c r="C2" s="25" t="s">
        <v>225</v>
      </c>
      <c r="D2" s="25" t="s">
        <v>225</v>
      </c>
      <c r="E2" s="25"/>
      <c r="F2" s="25"/>
      <c r="G2" s="25" t="s">
        <v>225</v>
      </c>
      <c r="H2" s="25" t="s">
        <v>225</v>
      </c>
    </row>
    <row r="3" spans="1:8" ht="14.25" customHeight="1">
      <c r="A3" s="64">
        <v>11100100100</v>
      </c>
      <c r="B3" s="55" t="s">
        <v>475</v>
      </c>
      <c r="C3" s="56">
        <v>267747600</v>
      </c>
      <c r="D3" s="56">
        <v>2250000000</v>
      </c>
      <c r="E3" s="56">
        <f>C3+D3</f>
        <v>2517747600</v>
      </c>
      <c r="F3" s="56"/>
      <c r="G3" s="65" t="s">
        <v>252</v>
      </c>
      <c r="H3" s="56">
        <v>2517747600</v>
      </c>
    </row>
    <row r="4" spans="1:8" ht="14.25" customHeight="1">
      <c r="A4" s="66">
        <v>11100100200</v>
      </c>
      <c r="B4" s="36" t="s">
        <v>476</v>
      </c>
      <c r="C4" s="60" t="s">
        <v>252</v>
      </c>
      <c r="D4" s="37">
        <v>400000000</v>
      </c>
      <c r="E4" s="56"/>
      <c r="F4" s="37"/>
      <c r="G4" s="60" t="s">
        <v>252</v>
      </c>
      <c r="H4" s="37">
        <v>400000000</v>
      </c>
    </row>
    <row r="5" spans="1:8" ht="14.25" customHeight="1">
      <c r="A5" s="66">
        <v>11100100301</v>
      </c>
      <c r="B5" s="36" t="s">
        <v>477</v>
      </c>
      <c r="C5" s="60" t="s">
        <v>252</v>
      </c>
      <c r="D5" s="37">
        <v>3000000</v>
      </c>
      <c r="E5" s="56"/>
      <c r="F5" s="37"/>
      <c r="G5" s="60" t="s">
        <v>252</v>
      </c>
      <c r="H5" s="37">
        <v>3000000</v>
      </c>
    </row>
    <row r="6" spans="1:8" ht="14.25" customHeight="1">
      <c r="A6" s="66">
        <v>11100100302</v>
      </c>
      <c r="B6" s="36" t="s">
        <v>478</v>
      </c>
      <c r="C6" s="60" t="s">
        <v>252</v>
      </c>
      <c r="D6" s="60" t="s">
        <v>252</v>
      </c>
      <c r="E6" s="56"/>
      <c r="F6" s="37"/>
      <c r="G6" s="60" t="s">
        <v>252</v>
      </c>
      <c r="H6" s="60" t="s">
        <v>252</v>
      </c>
    </row>
    <row r="7" spans="1:8" ht="14.25" customHeight="1">
      <c r="A7" s="66">
        <v>11100100303</v>
      </c>
      <c r="B7" s="36" t="s">
        <v>479</v>
      </c>
      <c r="C7" s="60" t="s">
        <v>252</v>
      </c>
      <c r="D7" s="37">
        <v>3000000</v>
      </c>
      <c r="E7" s="56"/>
      <c r="F7" s="37"/>
      <c r="G7" s="60" t="s">
        <v>252</v>
      </c>
      <c r="H7" s="37">
        <v>3000000</v>
      </c>
    </row>
    <row r="8" spans="1:8" ht="14.25" customHeight="1">
      <c r="A8" s="66">
        <v>11100100304</v>
      </c>
      <c r="B8" s="36" t="s">
        <v>480</v>
      </c>
      <c r="C8" s="60" t="s">
        <v>252</v>
      </c>
      <c r="D8" s="37">
        <v>3000000</v>
      </c>
      <c r="E8" s="56"/>
      <c r="F8" s="37"/>
      <c r="G8" s="60" t="s">
        <v>252</v>
      </c>
      <c r="H8" s="37">
        <v>3000000</v>
      </c>
    </row>
    <row r="9" spans="1:8" ht="14.25" customHeight="1">
      <c r="A9" s="66">
        <v>11100100305</v>
      </c>
      <c r="B9" s="36" t="s">
        <v>481</v>
      </c>
      <c r="C9" s="60" t="s">
        <v>252</v>
      </c>
      <c r="D9" s="37">
        <v>3000000</v>
      </c>
      <c r="E9" s="56"/>
      <c r="F9" s="37"/>
      <c r="G9" s="60" t="s">
        <v>252</v>
      </c>
      <c r="H9" s="37">
        <v>3000000</v>
      </c>
    </row>
    <row r="10" spans="1:8" ht="14.25" customHeight="1">
      <c r="A10" s="66">
        <v>11100100306</v>
      </c>
      <c r="B10" s="36" t="s">
        <v>482</v>
      </c>
      <c r="C10" s="60" t="s">
        <v>252</v>
      </c>
      <c r="D10" s="37">
        <v>3000000</v>
      </c>
      <c r="E10" s="56"/>
      <c r="F10" s="37"/>
      <c r="G10" s="60" t="s">
        <v>252</v>
      </c>
      <c r="H10" s="37">
        <v>3000000</v>
      </c>
    </row>
    <row r="11" spans="1:8" ht="14.25" customHeight="1">
      <c r="A11" s="66">
        <v>11100100307</v>
      </c>
      <c r="B11" s="36" t="s">
        <v>483</v>
      </c>
      <c r="C11" s="60" t="s">
        <v>252</v>
      </c>
      <c r="D11" s="37">
        <v>3000000</v>
      </c>
      <c r="E11" s="56"/>
      <c r="F11" s="37"/>
      <c r="G11" s="60" t="s">
        <v>252</v>
      </c>
      <c r="H11" s="37">
        <v>3000000</v>
      </c>
    </row>
    <row r="12" spans="1:8" ht="14.25" customHeight="1">
      <c r="A12" s="66">
        <v>11100100308</v>
      </c>
      <c r="B12" s="36" t="s">
        <v>484</v>
      </c>
      <c r="C12" s="60" t="s">
        <v>252</v>
      </c>
      <c r="D12" s="37">
        <v>3000000</v>
      </c>
      <c r="E12" s="56"/>
      <c r="F12" s="37"/>
      <c r="G12" s="60" t="s">
        <v>252</v>
      </c>
      <c r="H12" s="37">
        <v>3000000</v>
      </c>
    </row>
    <row r="13" spans="1:8" ht="14.25" customHeight="1">
      <c r="A13" s="66">
        <v>11100100309</v>
      </c>
      <c r="B13" s="36" t="s">
        <v>485</v>
      </c>
      <c r="C13" s="60" t="s">
        <v>252</v>
      </c>
      <c r="D13" s="37">
        <v>3000000</v>
      </c>
      <c r="E13" s="56"/>
      <c r="F13" s="37"/>
      <c r="G13" s="60" t="s">
        <v>252</v>
      </c>
      <c r="H13" s="37">
        <v>3000000</v>
      </c>
    </row>
    <row r="14" spans="1:8" ht="14.25" customHeight="1">
      <c r="A14" s="66">
        <v>11100100310</v>
      </c>
      <c r="B14" s="36" t="s">
        <v>486</v>
      </c>
      <c r="C14" s="60" t="s">
        <v>252</v>
      </c>
      <c r="D14" s="37">
        <v>3000000</v>
      </c>
      <c r="E14" s="56"/>
      <c r="F14" s="37"/>
      <c r="G14" s="60" t="s">
        <v>252</v>
      </c>
      <c r="H14" s="37">
        <v>3000000</v>
      </c>
    </row>
    <row r="15" spans="1:8" ht="14.25" customHeight="1">
      <c r="A15" s="66">
        <v>11100100311</v>
      </c>
      <c r="B15" s="36" t="s">
        <v>487</v>
      </c>
      <c r="C15" s="60" t="s">
        <v>252</v>
      </c>
      <c r="D15" s="37">
        <v>3000000</v>
      </c>
      <c r="E15" s="56"/>
      <c r="F15" s="37"/>
      <c r="G15" s="60" t="s">
        <v>252</v>
      </c>
      <c r="H15" s="37">
        <v>3000000</v>
      </c>
    </row>
    <row r="16" spans="1:8" ht="14.25" customHeight="1">
      <c r="A16" s="66">
        <v>11100100312</v>
      </c>
      <c r="B16" s="36" t="s">
        <v>488</v>
      </c>
      <c r="C16" s="60" t="s">
        <v>252</v>
      </c>
      <c r="D16" s="37">
        <v>3000000</v>
      </c>
      <c r="E16" s="56"/>
      <c r="F16" s="37"/>
      <c r="G16" s="60" t="s">
        <v>252</v>
      </c>
      <c r="H16" s="37">
        <v>3000000</v>
      </c>
    </row>
    <row r="17" spans="1:9" ht="14.25" customHeight="1">
      <c r="A17" s="66">
        <v>11100100313</v>
      </c>
      <c r="B17" s="36" t="s">
        <v>489</v>
      </c>
      <c r="C17" s="60" t="s">
        <v>252</v>
      </c>
      <c r="D17" s="37">
        <v>3000000</v>
      </c>
      <c r="E17" s="56"/>
      <c r="F17" s="37"/>
      <c r="G17" s="33"/>
      <c r="H17" s="37">
        <v>3000000</v>
      </c>
    </row>
    <row r="18" spans="1:9" ht="14.25" customHeight="1">
      <c r="A18" s="66">
        <v>11100100314</v>
      </c>
      <c r="B18" s="36" t="s">
        <v>490</v>
      </c>
      <c r="C18" s="60" t="s">
        <v>252</v>
      </c>
      <c r="D18" s="37">
        <v>3000000</v>
      </c>
      <c r="E18" s="56"/>
      <c r="F18" s="37"/>
      <c r="G18" s="33"/>
      <c r="H18" s="37">
        <v>3000000</v>
      </c>
    </row>
    <row r="19" spans="1:9" ht="14.25" customHeight="1">
      <c r="A19" s="66">
        <v>11100100315</v>
      </c>
      <c r="B19" s="36" t="s">
        <v>491</v>
      </c>
      <c r="C19" s="60" t="s">
        <v>252</v>
      </c>
      <c r="D19" s="37">
        <v>3000000</v>
      </c>
      <c r="E19" s="56"/>
      <c r="F19" s="37"/>
      <c r="G19" s="33"/>
      <c r="H19" s="37">
        <v>3000000</v>
      </c>
    </row>
    <row r="20" spans="1:9" ht="14.25" customHeight="1">
      <c r="A20" s="66">
        <v>11100100316</v>
      </c>
      <c r="B20" s="36" t="s">
        <v>492</v>
      </c>
      <c r="C20" s="60" t="s">
        <v>252</v>
      </c>
      <c r="D20" s="37">
        <v>3000000</v>
      </c>
      <c r="E20" s="56"/>
      <c r="F20" s="37"/>
      <c r="G20" s="33"/>
      <c r="H20" s="37">
        <v>3000000</v>
      </c>
    </row>
    <row r="21" spans="1:9" ht="14.25" customHeight="1">
      <c r="A21" s="66">
        <v>11100100317</v>
      </c>
      <c r="B21" s="36" t="s">
        <v>493</v>
      </c>
      <c r="C21" s="60" t="s">
        <v>252</v>
      </c>
      <c r="D21" s="37">
        <v>3000000</v>
      </c>
      <c r="E21" s="56"/>
      <c r="F21" s="37"/>
      <c r="G21" s="33"/>
      <c r="H21" s="37">
        <v>3000000</v>
      </c>
    </row>
    <row r="22" spans="1:9" ht="14.25" customHeight="1">
      <c r="A22" s="66">
        <v>11100100318</v>
      </c>
      <c r="B22" s="36" t="s">
        <v>494</v>
      </c>
      <c r="C22" s="60" t="s">
        <v>252</v>
      </c>
      <c r="D22" s="37">
        <v>3000000</v>
      </c>
      <c r="E22" s="56"/>
      <c r="F22" s="37"/>
      <c r="G22" s="33"/>
      <c r="H22" s="37">
        <v>3000000</v>
      </c>
    </row>
    <row r="23" spans="1:9" ht="14.25" customHeight="1">
      <c r="A23" s="66">
        <v>11100100319</v>
      </c>
      <c r="B23" s="36" t="s">
        <v>495</v>
      </c>
      <c r="C23" s="60" t="s">
        <v>252</v>
      </c>
      <c r="D23" s="37">
        <v>3000000</v>
      </c>
      <c r="E23" s="56"/>
      <c r="F23" s="37"/>
      <c r="G23" s="33"/>
      <c r="H23" s="37">
        <v>3000000</v>
      </c>
    </row>
    <row r="24" spans="1:9" ht="14.25" customHeight="1">
      <c r="A24" s="66">
        <v>11100100320</v>
      </c>
      <c r="B24" s="36" t="s">
        <v>496</v>
      </c>
      <c r="C24" s="60" t="s">
        <v>252</v>
      </c>
      <c r="D24" s="37">
        <v>3000000</v>
      </c>
      <c r="E24" s="56"/>
      <c r="F24" s="37"/>
      <c r="G24" s="33"/>
      <c r="H24" s="37">
        <v>3000000</v>
      </c>
    </row>
    <row r="25" spans="1:9" ht="14.25" customHeight="1">
      <c r="A25" s="66">
        <v>11100100321</v>
      </c>
      <c r="B25" s="36" t="s">
        <v>497</v>
      </c>
      <c r="C25" s="60" t="s">
        <v>252</v>
      </c>
      <c r="D25" s="37">
        <v>3000000</v>
      </c>
      <c r="E25" s="56"/>
      <c r="F25" s="37"/>
      <c r="G25" s="33"/>
      <c r="H25" s="37">
        <v>3000000</v>
      </c>
    </row>
    <row r="26" spans="1:9" ht="14.25" customHeight="1">
      <c r="A26" s="66">
        <v>11100500100</v>
      </c>
      <c r="B26" s="36" t="s">
        <v>498</v>
      </c>
      <c r="C26" s="60" t="s">
        <v>252</v>
      </c>
      <c r="D26" s="37">
        <v>62000000</v>
      </c>
      <c r="E26" s="56"/>
      <c r="F26" s="37"/>
      <c r="G26" s="37">
        <v>500000000</v>
      </c>
      <c r="H26" s="37">
        <v>562000000</v>
      </c>
    </row>
    <row r="27" spans="1:9" ht="14.25" customHeight="1">
      <c r="A27" s="66">
        <v>11100800100</v>
      </c>
      <c r="B27" s="36" t="s">
        <v>499</v>
      </c>
      <c r="C27" s="60" t="s">
        <v>252</v>
      </c>
      <c r="D27" s="37">
        <v>260500000</v>
      </c>
      <c r="E27" s="56"/>
      <c r="F27" s="37"/>
      <c r="G27" s="60" t="s">
        <v>252</v>
      </c>
      <c r="H27" s="37">
        <v>260500000</v>
      </c>
    </row>
    <row r="28" spans="1:9" ht="14.25" customHeight="1">
      <c r="A28" s="66">
        <v>11101000100</v>
      </c>
      <c r="B28" s="36" t="s">
        <v>500</v>
      </c>
      <c r="C28" s="37">
        <v>16688057</v>
      </c>
      <c r="D28" s="37">
        <v>42000000</v>
      </c>
      <c r="E28" s="56">
        <f>C3+C28+D3+D4+D5+D7+D8+D9+D10+D11+D12+D13+D14+D15+D16+D17+D18+D19+D20+D21+D22+D23+D24+D25+D26+D27+D28</f>
        <v>3358935657</v>
      </c>
      <c r="F28" s="37"/>
      <c r="G28" s="37">
        <v>96000000</v>
      </c>
      <c r="H28" s="37">
        <v>154688057</v>
      </c>
      <c r="I28" s="182">
        <f>G28+G26+G39</f>
        <v>621000000</v>
      </c>
    </row>
    <row r="29" spans="1:9" ht="14.25" customHeight="1">
      <c r="A29" s="66">
        <v>11101300100</v>
      </c>
      <c r="B29" s="36" t="s">
        <v>501</v>
      </c>
      <c r="C29" s="37">
        <v>670555560</v>
      </c>
      <c r="D29" s="37">
        <v>1826000000</v>
      </c>
      <c r="E29" s="56"/>
      <c r="F29" s="37"/>
      <c r="G29" s="37">
        <v>2581000000</v>
      </c>
      <c r="H29" s="37">
        <v>5077555560</v>
      </c>
    </row>
    <row r="30" spans="1:9" ht="14.25" customHeight="1">
      <c r="A30" s="66">
        <v>11101300200</v>
      </c>
      <c r="B30" s="36" t="s">
        <v>502</v>
      </c>
      <c r="C30" s="60" t="s">
        <v>252</v>
      </c>
      <c r="D30" s="37">
        <v>600000</v>
      </c>
      <c r="F30" s="37"/>
      <c r="G30" s="60" t="s">
        <v>252</v>
      </c>
      <c r="H30" s="37">
        <v>600000</v>
      </c>
    </row>
    <row r="31" spans="1:9" ht="14.25" customHeight="1">
      <c r="A31" s="66">
        <v>11101300300</v>
      </c>
      <c r="B31" s="36" t="s">
        <v>503</v>
      </c>
      <c r="C31" s="60" t="s">
        <v>252</v>
      </c>
      <c r="D31" s="37">
        <v>300000</v>
      </c>
      <c r="E31" s="56"/>
      <c r="F31" s="37"/>
      <c r="G31" s="60" t="s">
        <v>252</v>
      </c>
      <c r="H31" s="37">
        <v>300000</v>
      </c>
    </row>
    <row r="32" spans="1:9" ht="14.25" customHeight="1">
      <c r="A32" s="66">
        <v>11101300400</v>
      </c>
      <c r="B32" s="36" t="s">
        <v>504</v>
      </c>
      <c r="C32" s="60" t="s">
        <v>252</v>
      </c>
      <c r="D32" s="37">
        <v>120000</v>
      </c>
      <c r="E32" s="56"/>
      <c r="F32" s="37"/>
      <c r="G32" s="60" t="s">
        <v>252</v>
      </c>
      <c r="H32" s="37">
        <v>120000</v>
      </c>
    </row>
    <row r="33" spans="1:9" ht="14.25" customHeight="1">
      <c r="A33" s="66">
        <v>11101300500</v>
      </c>
      <c r="B33" s="36" t="s">
        <v>505</v>
      </c>
      <c r="C33" s="60" t="s">
        <v>252</v>
      </c>
      <c r="D33" s="37">
        <v>300000</v>
      </c>
      <c r="E33" s="56"/>
      <c r="F33" s="37"/>
      <c r="G33" s="60" t="s">
        <v>252</v>
      </c>
      <c r="H33" s="37">
        <v>300000</v>
      </c>
    </row>
    <row r="34" spans="1:9" ht="14.25" customHeight="1">
      <c r="A34" s="66">
        <v>11102100100</v>
      </c>
      <c r="B34" s="36" t="s">
        <v>506</v>
      </c>
      <c r="C34" s="60" t="s">
        <v>252</v>
      </c>
      <c r="D34" s="37">
        <v>4800000</v>
      </c>
      <c r="E34" s="56"/>
      <c r="F34" s="37"/>
      <c r="G34" s="60" t="s">
        <v>252</v>
      </c>
      <c r="H34" s="37">
        <v>4800000</v>
      </c>
    </row>
    <row r="35" spans="1:9" ht="14.25" customHeight="1">
      <c r="A35" s="66">
        <v>11102100200</v>
      </c>
      <c r="B35" s="36" t="s">
        <v>507</v>
      </c>
      <c r="C35" s="60" t="s">
        <v>252</v>
      </c>
      <c r="D35" s="37">
        <v>6612000</v>
      </c>
      <c r="E35" s="56"/>
      <c r="F35" s="37"/>
      <c r="G35" s="60" t="s">
        <v>252</v>
      </c>
      <c r="H35" s="37">
        <v>6612000</v>
      </c>
    </row>
    <row r="36" spans="1:9" ht="14.25" customHeight="1">
      <c r="A36" s="66">
        <v>11102100300</v>
      </c>
      <c r="B36" s="36" t="s">
        <v>508</v>
      </c>
      <c r="C36" s="60" t="s">
        <v>252</v>
      </c>
      <c r="D36" s="37">
        <v>21600000</v>
      </c>
      <c r="E36" s="56"/>
      <c r="F36" s="37"/>
      <c r="G36" s="60" t="s">
        <v>252</v>
      </c>
      <c r="H36" s="37">
        <v>21600000</v>
      </c>
    </row>
    <row r="37" spans="1:9" ht="14.25" customHeight="1">
      <c r="A37" s="67">
        <v>11102100400</v>
      </c>
      <c r="B37" s="52" t="s">
        <v>509</v>
      </c>
      <c r="C37" s="68" t="s">
        <v>252</v>
      </c>
      <c r="D37" s="53">
        <v>2400000</v>
      </c>
      <c r="E37" s="56">
        <f>C29+D29+D30+D31+D32+D33+D34+D35+D36+D37</f>
        <v>2533287560</v>
      </c>
      <c r="F37" s="37"/>
      <c r="G37" s="68" t="s">
        <v>252</v>
      </c>
      <c r="H37" s="53">
        <v>2400000</v>
      </c>
    </row>
    <row r="38" spans="1:9" ht="17.25" customHeight="1">
      <c r="A38" s="130" t="s">
        <v>263</v>
      </c>
      <c r="B38" s="128" t="s">
        <v>222</v>
      </c>
      <c r="C38" s="25" t="s">
        <v>225</v>
      </c>
      <c r="D38" s="25" t="s">
        <v>225</v>
      </c>
      <c r="F38" s="25"/>
      <c r="G38" s="25" t="s">
        <v>225</v>
      </c>
      <c r="H38" s="25" t="s">
        <v>225</v>
      </c>
    </row>
    <row r="39" spans="1:9" ht="14.25" customHeight="1">
      <c r="A39" s="134">
        <v>11103300100</v>
      </c>
      <c r="B39" s="138" t="s">
        <v>510</v>
      </c>
      <c r="C39" s="65" t="s">
        <v>252</v>
      </c>
      <c r="D39" s="56">
        <v>43705000</v>
      </c>
      <c r="E39" s="56"/>
      <c r="F39" s="56"/>
      <c r="G39" s="56">
        <v>25000000</v>
      </c>
      <c r="H39" s="56">
        <v>68705000</v>
      </c>
    </row>
    <row r="40" spans="1:9" ht="14.25" customHeight="1">
      <c r="A40" s="46">
        <v>11103500100</v>
      </c>
      <c r="B40" s="36" t="s">
        <v>511</v>
      </c>
      <c r="C40" s="37">
        <v>22832780</v>
      </c>
      <c r="D40" s="37">
        <v>900000</v>
      </c>
      <c r="E40" s="37">
        <f>C40+D40</f>
        <v>23732780</v>
      </c>
      <c r="F40" s="37"/>
      <c r="G40" s="37">
        <v>5000000</v>
      </c>
      <c r="H40" s="37">
        <v>28732780</v>
      </c>
    </row>
    <row r="41" spans="1:9" ht="14.25" customHeight="1">
      <c r="A41" s="46">
        <v>11103700100</v>
      </c>
      <c r="B41" s="36" t="s">
        <v>512</v>
      </c>
      <c r="C41" s="37">
        <v>42564840</v>
      </c>
      <c r="D41" s="37">
        <v>420000000</v>
      </c>
      <c r="E41" s="37">
        <f t="shared" ref="E41:E73" si="0">C41+D41</f>
        <v>462564840</v>
      </c>
      <c r="F41" s="37"/>
      <c r="G41" s="37">
        <v>83000000</v>
      </c>
      <c r="H41" s="37">
        <v>545564840</v>
      </c>
    </row>
    <row r="42" spans="1:9" ht="14.25" customHeight="1">
      <c r="A42" s="46">
        <v>11200300100</v>
      </c>
      <c r="B42" s="36" t="s">
        <v>513</v>
      </c>
      <c r="C42" s="37">
        <v>488000000</v>
      </c>
      <c r="D42" s="37">
        <v>2057205248</v>
      </c>
      <c r="E42" s="37">
        <f t="shared" si="0"/>
        <v>2545205248</v>
      </c>
      <c r="F42" s="37"/>
      <c r="G42" s="37">
        <v>799500000</v>
      </c>
      <c r="H42" s="37">
        <v>3344705248</v>
      </c>
    </row>
    <row r="43" spans="1:9" ht="14.25" customHeight="1">
      <c r="A43" s="46">
        <v>11200400100</v>
      </c>
      <c r="B43" s="36" t="s">
        <v>514</v>
      </c>
      <c r="C43" s="37">
        <v>14479820</v>
      </c>
      <c r="D43" s="37">
        <v>108000000</v>
      </c>
      <c r="E43" s="37">
        <f t="shared" si="0"/>
        <v>122479820</v>
      </c>
      <c r="F43" s="37">
        <f>E43+E42</f>
        <v>2667685068</v>
      </c>
      <c r="G43" s="60" t="s">
        <v>252</v>
      </c>
      <c r="H43" s="37">
        <v>122479820</v>
      </c>
    </row>
    <row r="44" spans="1:9" ht="14.25" customHeight="1">
      <c r="A44" s="46">
        <v>12300100100</v>
      </c>
      <c r="B44" s="36" t="s">
        <v>515</v>
      </c>
      <c r="C44" s="37">
        <v>110176130</v>
      </c>
      <c r="D44" s="37">
        <v>47300000</v>
      </c>
      <c r="E44" s="37">
        <f t="shared" si="0"/>
        <v>157476130</v>
      </c>
      <c r="F44" s="37"/>
      <c r="G44" s="37">
        <v>530000000</v>
      </c>
      <c r="H44" s="37">
        <v>687476130</v>
      </c>
    </row>
    <row r="45" spans="1:9" ht="14.25" customHeight="1">
      <c r="A45" s="46">
        <v>12300300100</v>
      </c>
      <c r="B45" s="36" t="s">
        <v>516</v>
      </c>
      <c r="C45" s="37">
        <v>133342260</v>
      </c>
      <c r="D45" s="37">
        <v>21297000</v>
      </c>
      <c r="E45" s="37">
        <f t="shared" si="0"/>
        <v>154639260</v>
      </c>
      <c r="F45" s="37"/>
      <c r="G45" s="37">
        <v>90000000</v>
      </c>
      <c r="H45" s="37">
        <v>244639260</v>
      </c>
    </row>
    <row r="46" spans="1:9" ht="14.25" customHeight="1">
      <c r="A46" s="46">
        <v>12300400100</v>
      </c>
      <c r="B46" s="36" t="s">
        <v>517</v>
      </c>
      <c r="C46" s="37">
        <v>122907840</v>
      </c>
      <c r="D46" s="37">
        <v>30000000</v>
      </c>
      <c r="E46" s="37">
        <f t="shared" si="0"/>
        <v>152907840</v>
      </c>
      <c r="F46" s="37"/>
      <c r="G46" s="37">
        <v>67000000</v>
      </c>
      <c r="H46" s="37">
        <v>219907840</v>
      </c>
    </row>
    <row r="47" spans="1:9" ht="14.25" customHeight="1">
      <c r="A47" s="46">
        <v>12301300100</v>
      </c>
      <c r="B47" s="36" t="s">
        <v>518</v>
      </c>
      <c r="C47" s="37">
        <v>34772360</v>
      </c>
      <c r="D47" s="37">
        <v>8000000</v>
      </c>
      <c r="E47" s="37">
        <f t="shared" si="0"/>
        <v>42772360</v>
      </c>
      <c r="F47" s="37">
        <f>E47+E46+E45</f>
        <v>350319460</v>
      </c>
      <c r="G47" s="37">
        <v>60000000</v>
      </c>
      <c r="H47" s="37">
        <v>102772360</v>
      </c>
      <c r="I47" s="182">
        <f>G47+G46+G45+G44</f>
        <v>747000000</v>
      </c>
    </row>
    <row r="48" spans="1:9" ht="14.25" customHeight="1">
      <c r="A48" s="46">
        <v>12305700100</v>
      </c>
      <c r="B48" s="36" t="s">
        <v>519</v>
      </c>
      <c r="C48" s="37">
        <v>56843520</v>
      </c>
      <c r="D48" s="37">
        <v>7600000</v>
      </c>
      <c r="E48" s="37">
        <f t="shared" si="0"/>
        <v>64443520</v>
      </c>
      <c r="F48" s="37"/>
      <c r="G48" s="37">
        <v>22000000</v>
      </c>
      <c r="H48" s="37">
        <v>86443520</v>
      </c>
    </row>
    <row r="49" spans="1:9" ht="14.25" customHeight="1">
      <c r="A49" s="46">
        <v>12400700100</v>
      </c>
      <c r="B49" s="36" t="s">
        <v>520</v>
      </c>
      <c r="C49" s="37">
        <v>167712340</v>
      </c>
      <c r="D49" s="37">
        <v>16650000</v>
      </c>
      <c r="E49" s="37">
        <f t="shared" si="0"/>
        <v>184362340</v>
      </c>
      <c r="F49" s="37"/>
      <c r="G49" s="37">
        <v>72000000</v>
      </c>
      <c r="H49" s="37">
        <v>256362340</v>
      </c>
    </row>
    <row r="50" spans="1:9" ht="14.25" customHeight="1">
      <c r="A50" s="46">
        <v>12500100100</v>
      </c>
      <c r="B50" s="36" t="s">
        <v>521</v>
      </c>
      <c r="C50" s="37">
        <v>291576160</v>
      </c>
      <c r="D50" s="37">
        <v>744000000</v>
      </c>
      <c r="E50" s="37">
        <f t="shared" si="0"/>
        <v>1035576160</v>
      </c>
      <c r="F50" s="37"/>
      <c r="G50" s="37">
        <v>630000000</v>
      </c>
      <c r="H50" s="37">
        <v>1665576160</v>
      </c>
    </row>
    <row r="51" spans="1:9" ht="14.25" customHeight="1">
      <c r="A51" s="46">
        <v>14000100100</v>
      </c>
      <c r="B51" s="36" t="s">
        <v>522</v>
      </c>
      <c r="C51" s="37">
        <v>63564760</v>
      </c>
      <c r="D51" s="37">
        <v>74000000</v>
      </c>
      <c r="E51" s="37">
        <f t="shared" si="0"/>
        <v>137564760</v>
      </c>
      <c r="F51" s="37"/>
      <c r="G51" s="37">
        <v>31800000</v>
      </c>
      <c r="H51" s="37">
        <v>169364760</v>
      </c>
    </row>
    <row r="52" spans="1:9" ht="14.25" customHeight="1">
      <c r="A52" s="46">
        <v>14000200100</v>
      </c>
      <c r="B52" s="36" t="s">
        <v>523</v>
      </c>
      <c r="C52" s="37">
        <v>85647220</v>
      </c>
      <c r="D52" s="37">
        <v>17388000</v>
      </c>
      <c r="E52" s="37">
        <f t="shared" si="0"/>
        <v>103035220</v>
      </c>
      <c r="F52" s="37"/>
      <c r="G52" s="37">
        <v>30000000</v>
      </c>
      <c r="H52" s="37">
        <v>133035220</v>
      </c>
    </row>
    <row r="53" spans="1:9" ht="14.25" customHeight="1">
      <c r="A53" s="46">
        <v>14700100100</v>
      </c>
      <c r="B53" s="36" t="s">
        <v>524</v>
      </c>
      <c r="C53" s="37">
        <v>65000000</v>
      </c>
      <c r="D53" s="37">
        <v>34382000</v>
      </c>
      <c r="E53" s="37">
        <f t="shared" si="0"/>
        <v>99382000</v>
      </c>
      <c r="F53" s="37"/>
      <c r="G53" s="37">
        <v>20000000</v>
      </c>
      <c r="H53" s="37">
        <v>119382000</v>
      </c>
    </row>
    <row r="54" spans="1:9" ht="14.25" customHeight="1">
      <c r="A54" s="46">
        <v>14700200100</v>
      </c>
      <c r="B54" s="36" t="s">
        <v>525</v>
      </c>
      <c r="C54" s="37">
        <v>47240780</v>
      </c>
      <c r="D54" s="37">
        <v>25400000</v>
      </c>
      <c r="E54" s="37">
        <f t="shared" si="0"/>
        <v>72640780</v>
      </c>
      <c r="F54" s="37"/>
      <c r="G54" s="37">
        <v>26000000</v>
      </c>
      <c r="H54" s="37">
        <v>98640780</v>
      </c>
    </row>
    <row r="55" spans="1:9" ht="14.25" customHeight="1">
      <c r="A55" s="46">
        <v>14800100100</v>
      </c>
      <c r="B55" s="36" t="s">
        <v>526</v>
      </c>
      <c r="C55" s="37">
        <v>11156490</v>
      </c>
      <c r="D55" s="37">
        <v>3000000</v>
      </c>
      <c r="E55" s="37">
        <f t="shared" si="0"/>
        <v>14156490</v>
      </c>
      <c r="F55" s="37"/>
      <c r="G55" s="37">
        <v>100000000</v>
      </c>
      <c r="H55" s="37">
        <v>114156490</v>
      </c>
    </row>
    <row r="56" spans="1:9" ht="14.25" customHeight="1">
      <c r="A56" s="46">
        <v>15000100100</v>
      </c>
      <c r="B56" s="36" t="s">
        <v>527</v>
      </c>
      <c r="C56" s="37">
        <v>11591438</v>
      </c>
      <c r="D56" s="37">
        <v>212000000</v>
      </c>
      <c r="E56" s="37">
        <f t="shared" si="0"/>
        <v>223591438</v>
      </c>
      <c r="F56" s="37"/>
      <c r="G56" s="60" t="s">
        <v>252</v>
      </c>
      <c r="H56" s="37">
        <v>223591438</v>
      </c>
    </row>
    <row r="57" spans="1:9" ht="14.25" customHeight="1">
      <c r="A57" s="46">
        <v>16200100100</v>
      </c>
      <c r="B57" s="36" t="s">
        <v>528</v>
      </c>
      <c r="C57" s="37">
        <v>117796850</v>
      </c>
      <c r="D57" s="37">
        <v>168000000</v>
      </c>
      <c r="E57" s="37">
        <f t="shared" si="0"/>
        <v>285796850</v>
      </c>
      <c r="F57" s="37"/>
      <c r="G57" s="37">
        <v>330000000</v>
      </c>
      <c r="H57" s="37">
        <v>615796850</v>
      </c>
    </row>
    <row r="58" spans="1:9" ht="14.25" customHeight="1">
      <c r="A58" s="46">
        <v>16200100200</v>
      </c>
      <c r="B58" s="36" t="s">
        <v>529</v>
      </c>
      <c r="C58" s="37">
        <v>61020000</v>
      </c>
      <c r="D58" s="37">
        <v>600000</v>
      </c>
      <c r="E58" s="37">
        <f t="shared" si="0"/>
        <v>61620000</v>
      </c>
      <c r="F58" s="37">
        <f>E58+E57+E56</f>
        <v>571008288</v>
      </c>
      <c r="G58" s="60" t="s">
        <v>252</v>
      </c>
      <c r="H58" s="37">
        <v>61620000</v>
      </c>
    </row>
    <row r="59" spans="1:9" ht="14.25" customHeight="1">
      <c r="A59" s="46">
        <v>21500100100</v>
      </c>
      <c r="B59" s="36" t="s">
        <v>530</v>
      </c>
      <c r="C59" s="37">
        <v>1328763200</v>
      </c>
      <c r="D59" s="37">
        <v>633000000</v>
      </c>
      <c r="E59" s="37">
        <f t="shared" si="0"/>
        <v>1961763200</v>
      </c>
      <c r="F59" s="37"/>
      <c r="G59" s="37">
        <v>1068000000</v>
      </c>
      <c r="H59" s="37">
        <v>3029763200</v>
      </c>
    </row>
    <row r="60" spans="1:9" ht="14.25" customHeight="1">
      <c r="A60" s="46">
        <v>21500100200</v>
      </c>
      <c r="B60" s="36" t="s">
        <v>531</v>
      </c>
      <c r="C60" s="60" t="s">
        <v>252</v>
      </c>
      <c r="D60" s="37">
        <v>23600000</v>
      </c>
      <c r="E60" s="37"/>
      <c r="F60" s="37"/>
      <c r="G60" s="37">
        <v>47000000</v>
      </c>
      <c r="H60" s="37">
        <v>70600000</v>
      </c>
    </row>
    <row r="61" spans="1:9" ht="14.25" customHeight="1">
      <c r="A61" s="46">
        <v>21500100300</v>
      </c>
      <c r="B61" s="36" t="s">
        <v>532</v>
      </c>
      <c r="C61" s="60" t="s">
        <v>252</v>
      </c>
      <c r="D61" s="37">
        <v>52250000</v>
      </c>
      <c r="E61" s="37"/>
      <c r="F61" s="37"/>
      <c r="G61" s="37">
        <v>65000000</v>
      </c>
      <c r="H61" s="37">
        <v>117250000</v>
      </c>
    </row>
    <row r="62" spans="1:9" ht="14.25" customHeight="1">
      <c r="A62" s="46">
        <v>21500100400</v>
      </c>
      <c r="B62" s="36" t="s">
        <v>533</v>
      </c>
      <c r="C62" s="60" t="s">
        <v>252</v>
      </c>
      <c r="D62" s="60" t="s">
        <v>252</v>
      </c>
      <c r="E62" s="37"/>
      <c r="F62" s="37"/>
      <c r="G62" s="37">
        <v>590000000</v>
      </c>
      <c r="H62" s="37">
        <v>590000000</v>
      </c>
    </row>
    <row r="63" spans="1:9" ht="14.25" customHeight="1">
      <c r="A63" s="46">
        <v>21510200100</v>
      </c>
      <c r="B63" s="36" t="s">
        <v>534</v>
      </c>
      <c r="C63" s="37">
        <v>298905340</v>
      </c>
      <c r="D63" s="37">
        <v>12000000</v>
      </c>
      <c r="E63" s="37">
        <f t="shared" si="0"/>
        <v>310905340</v>
      </c>
      <c r="F63" s="37"/>
      <c r="G63" s="37">
        <v>162000000</v>
      </c>
      <c r="H63" s="37">
        <v>472905340</v>
      </c>
    </row>
    <row r="64" spans="1:9" ht="14.25" customHeight="1">
      <c r="A64" s="46">
        <v>21511000100</v>
      </c>
      <c r="B64" s="36" t="s">
        <v>535</v>
      </c>
      <c r="C64" s="60" t="s">
        <v>252</v>
      </c>
      <c r="D64" s="37">
        <v>2100000</v>
      </c>
      <c r="E64" s="37"/>
      <c r="F64" s="37">
        <f>D64+E63+D61+D60+E59</f>
        <v>2350618540</v>
      </c>
      <c r="G64" s="37">
        <v>20000000</v>
      </c>
      <c r="H64" s="37">
        <v>22100000</v>
      </c>
      <c r="I64" s="182">
        <f>G64+G63+G62+G61+G60+G59</f>
        <v>1952000000</v>
      </c>
    </row>
    <row r="65" spans="1:9" ht="14.25" customHeight="1">
      <c r="A65" s="46">
        <v>22000100100</v>
      </c>
      <c r="B65" s="36" t="s">
        <v>536</v>
      </c>
      <c r="C65" s="37">
        <v>636557250</v>
      </c>
      <c r="D65" s="37">
        <v>220000000</v>
      </c>
      <c r="E65" s="37">
        <f t="shared" si="0"/>
        <v>856557250</v>
      </c>
      <c r="F65" s="37"/>
      <c r="G65" s="37">
        <v>90000000</v>
      </c>
      <c r="H65" s="37">
        <v>946557250</v>
      </c>
    </row>
    <row r="66" spans="1:9" ht="14.25" customHeight="1">
      <c r="A66" s="46">
        <v>22000100200</v>
      </c>
      <c r="B66" s="36" t="s">
        <v>239</v>
      </c>
      <c r="C66" s="60" t="s">
        <v>252</v>
      </c>
      <c r="D66" s="37">
        <v>11298796228</v>
      </c>
      <c r="E66" s="37"/>
      <c r="F66" s="37"/>
      <c r="G66" s="60" t="s">
        <v>252</v>
      </c>
      <c r="H66" s="37">
        <v>11298796228</v>
      </c>
    </row>
    <row r="67" spans="1:9" ht="14.25" customHeight="1">
      <c r="A67" s="46">
        <v>22000100300</v>
      </c>
      <c r="B67" s="36" t="s">
        <v>255</v>
      </c>
      <c r="C67" s="60" t="s">
        <v>252</v>
      </c>
      <c r="D67" s="37">
        <v>1549000000</v>
      </c>
      <c r="E67" s="37"/>
      <c r="F67" s="37"/>
      <c r="G67" s="60" t="s">
        <v>252</v>
      </c>
      <c r="H67" s="37">
        <v>1549000000</v>
      </c>
    </row>
    <row r="68" spans="1:9" ht="14.25" customHeight="1">
      <c r="A68" s="46">
        <v>22000100400</v>
      </c>
      <c r="B68" s="36" t="s">
        <v>537</v>
      </c>
      <c r="C68" s="60" t="s">
        <v>252</v>
      </c>
      <c r="D68" s="37">
        <v>300000</v>
      </c>
      <c r="E68" s="37"/>
      <c r="F68" s="37"/>
      <c r="G68" s="60" t="s">
        <v>252</v>
      </c>
      <c r="H68" s="37">
        <v>300000</v>
      </c>
    </row>
    <row r="69" spans="1:9" ht="14.25" customHeight="1">
      <c r="A69" s="46">
        <v>22000200100</v>
      </c>
      <c r="B69" s="36" t="s">
        <v>538</v>
      </c>
      <c r="C69" s="60" t="s">
        <v>252</v>
      </c>
      <c r="D69" s="37">
        <v>300000</v>
      </c>
      <c r="E69" s="37"/>
      <c r="F69" s="37"/>
      <c r="G69" s="60" t="s">
        <v>252</v>
      </c>
      <c r="H69" s="37">
        <v>300000</v>
      </c>
    </row>
    <row r="70" spans="1:9" ht="14.25" customHeight="1">
      <c r="A70" s="46">
        <v>22000700100</v>
      </c>
      <c r="B70" s="36" t="s">
        <v>539</v>
      </c>
      <c r="C70" s="60" t="s">
        <v>252</v>
      </c>
      <c r="D70" s="37">
        <v>25820000</v>
      </c>
      <c r="E70" s="37"/>
      <c r="F70" s="37"/>
      <c r="G70" s="60" t="s">
        <v>252</v>
      </c>
      <c r="H70" s="37">
        <v>25820000</v>
      </c>
    </row>
    <row r="71" spans="1:9" ht="14.25" customHeight="1">
      <c r="A71" s="46">
        <v>22000700200</v>
      </c>
      <c r="B71" s="36" t="s">
        <v>540</v>
      </c>
      <c r="C71" s="60" t="s">
        <v>252</v>
      </c>
      <c r="D71" s="37">
        <v>300000</v>
      </c>
      <c r="E71" s="37"/>
      <c r="F71" s="37"/>
      <c r="G71" s="60" t="s">
        <v>252</v>
      </c>
      <c r="H71" s="37">
        <v>300000</v>
      </c>
    </row>
    <row r="72" spans="1:9" ht="14.25" customHeight="1">
      <c r="A72" s="46">
        <v>22000800100</v>
      </c>
      <c r="B72" s="36" t="s">
        <v>541</v>
      </c>
      <c r="C72" s="37">
        <v>102113580</v>
      </c>
      <c r="D72" s="37">
        <v>105000000</v>
      </c>
      <c r="E72" s="37">
        <f t="shared" si="0"/>
        <v>207113580</v>
      </c>
      <c r="F72" s="37">
        <f>E72+D71+D70+D69+D68+D67+D66+E65</f>
        <v>13938187058</v>
      </c>
      <c r="G72" s="37">
        <v>83000000</v>
      </c>
      <c r="H72" s="37">
        <v>290113580</v>
      </c>
      <c r="I72" s="182">
        <f>G72+G65</f>
        <v>173000000</v>
      </c>
    </row>
    <row r="73" spans="1:9" ht="14.25" customHeight="1">
      <c r="A73" s="49">
        <v>22200100100</v>
      </c>
      <c r="B73" s="52" t="s">
        <v>542</v>
      </c>
      <c r="C73" s="53">
        <v>125875220</v>
      </c>
      <c r="D73" s="53">
        <v>43600000</v>
      </c>
      <c r="E73" s="37">
        <f t="shared" si="0"/>
        <v>169475220</v>
      </c>
      <c r="F73" s="37"/>
      <c r="G73" s="53">
        <v>4232000000</v>
      </c>
      <c r="H73" s="53">
        <v>4401475220</v>
      </c>
    </row>
    <row r="74" spans="1:9" ht="17.25" customHeight="1">
      <c r="A74" s="130" t="s">
        <v>263</v>
      </c>
      <c r="B74" s="128" t="s">
        <v>222</v>
      </c>
      <c r="C74" s="25" t="s">
        <v>225</v>
      </c>
      <c r="D74" s="25" t="s">
        <v>225</v>
      </c>
      <c r="E74" s="25"/>
      <c r="F74" s="25"/>
      <c r="G74" s="25" t="s">
        <v>225</v>
      </c>
      <c r="H74" s="25" t="s">
        <v>225</v>
      </c>
    </row>
    <row r="75" spans="1:9" ht="14.25" customHeight="1">
      <c r="A75" s="134">
        <v>22201800100</v>
      </c>
      <c r="B75" s="138" t="s">
        <v>543</v>
      </c>
      <c r="C75" s="65" t="s">
        <v>252</v>
      </c>
      <c r="D75" s="65" t="s">
        <v>252</v>
      </c>
      <c r="E75" s="65"/>
      <c r="F75" s="65"/>
      <c r="G75" s="65" t="s">
        <v>252</v>
      </c>
      <c r="H75" s="65" t="s">
        <v>252</v>
      </c>
    </row>
    <row r="76" spans="1:9" ht="14.25" customHeight="1">
      <c r="A76" s="46">
        <v>22205100100</v>
      </c>
      <c r="B76" s="36" t="s">
        <v>544</v>
      </c>
      <c r="C76" s="37">
        <v>19003000</v>
      </c>
      <c r="D76" s="37">
        <v>6675000</v>
      </c>
      <c r="E76" s="37"/>
      <c r="F76" s="37"/>
      <c r="G76" s="37">
        <v>39000000</v>
      </c>
      <c r="H76" s="37">
        <v>64678000</v>
      </c>
    </row>
    <row r="77" spans="1:9" ht="14.25" customHeight="1">
      <c r="A77" s="46">
        <v>22205200100</v>
      </c>
      <c r="B77" s="36" t="s">
        <v>545</v>
      </c>
      <c r="C77" s="37">
        <v>22422590</v>
      </c>
      <c r="D77" s="60" t="s">
        <v>252</v>
      </c>
      <c r="E77" s="60"/>
      <c r="F77" s="60"/>
      <c r="G77" s="37">
        <v>20000000</v>
      </c>
      <c r="H77" s="37">
        <v>42422590</v>
      </c>
    </row>
    <row r="78" spans="1:9" ht="14.25" customHeight="1">
      <c r="A78" s="46">
        <v>22205900100</v>
      </c>
      <c r="B78" s="36" t="s">
        <v>546</v>
      </c>
      <c r="C78" s="37">
        <v>4121110</v>
      </c>
      <c r="D78" s="60" t="s">
        <v>252</v>
      </c>
      <c r="E78" s="60"/>
      <c r="F78" s="60"/>
      <c r="G78" s="37">
        <v>20000000</v>
      </c>
      <c r="H78" s="37">
        <v>24121110</v>
      </c>
    </row>
    <row r="79" spans="1:9" ht="14.25" customHeight="1">
      <c r="A79" s="46">
        <v>22206000100</v>
      </c>
      <c r="B79" s="36" t="s">
        <v>547</v>
      </c>
      <c r="C79" s="37">
        <v>3129000</v>
      </c>
      <c r="D79" s="37">
        <v>10000000</v>
      </c>
      <c r="F79" s="37">
        <f>C79+D79+C78+C77+D76+C76+E73</f>
        <v>234825920</v>
      </c>
      <c r="G79" s="37">
        <v>100000000</v>
      </c>
      <c r="H79" s="37">
        <v>113129000</v>
      </c>
      <c r="I79" s="182">
        <f>G73+G76+G77+G78+G79</f>
        <v>4411000000</v>
      </c>
    </row>
    <row r="80" spans="1:9" ht="14.25" customHeight="1">
      <c r="A80" s="46">
        <v>22900100100</v>
      </c>
      <c r="B80" s="36" t="s">
        <v>548</v>
      </c>
      <c r="C80" s="37">
        <v>11591438</v>
      </c>
      <c r="D80" s="37">
        <v>19000000</v>
      </c>
      <c r="E80" s="37">
        <f>C80+D80</f>
        <v>30591438</v>
      </c>
      <c r="F80" s="37"/>
      <c r="G80" s="37">
        <v>6694000000</v>
      </c>
      <c r="H80" s="37">
        <v>6724591438</v>
      </c>
    </row>
    <row r="81" spans="1:9" ht="14.25" customHeight="1">
      <c r="A81" s="46">
        <v>23100100100</v>
      </c>
      <c r="B81" s="36" t="s">
        <v>549</v>
      </c>
      <c r="C81" s="37">
        <v>195410900</v>
      </c>
      <c r="D81" s="37">
        <v>329150000</v>
      </c>
      <c r="E81" s="37">
        <f t="shared" ref="E81:E109" si="1">C81+D81</f>
        <v>524560900</v>
      </c>
      <c r="F81" s="37"/>
      <c r="G81" s="37">
        <v>555000000</v>
      </c>
      <c r="H81" s="37">
        <v>1079560900</v>
      </c>
    </row>
    <row r="82" spans="1:9" ht="14.25" customHeight="1">
      <c r="A82" s="46">
        <v>23400100100</v>
      </c>
      <c r="B82" s="36" t="s">
        <v>550</v>
      </c>
      <c r="C82" s="37">
        <v>397508010</v>
      </c>
      <c r="D82" s="37">
        <v>43173000</v>
      </c>
      <c r="E82" s="37">
        <f t="shared" si="1"/>
        <v>440681010</v>
      </c>
      <c r="F82" s="37"/>
      <c r="G82" s="37">
        <v>7080000000</v>
      </c>
      <c r="H82" s="37">
        <v>7520681010</v>
      </c>
    </row>
    <row r="83" spans="1:9" ht="14.25" customHeight="1">
      <c r="A83" s="46">
        <v>23800100100</v>
      </c>
      <c r="B83" s="36" t="s">
        <v>551</v>
      </c>
      <c r="C83" s="37">
        <v>110899600</v>
      </c>
      <c r="D83" s="37">
        <v>104400000</v>
      </c>
      <c r="E83" s="37">
        <f t="shared" si="1"/>
        <v>215299600</v>
      </c>
      <c r="F83" s="37"/>
      <c r="G83" s="37">
        <v>145000000</v>
      </c>
      <c r="H83" s="37">
        <v>360299600</v>
      </c>
    </row>
    <row r="84" spans="1:9" ht="14.25" customHeight="1">
      <c r="A84" s="46">
        <v>23800100200</v>
      </c>
      <c r="B84" s="36" t="s">
        <v>552</v>
      </c>
      <c r="C84" s="60" t="s">
        <v>252</v>
      </c>
      <c r="D84" s="37">
        <v>1500000</v>
      </c>
      <c r="E84" s="37" t="e">
        <f t="shared" si="1"/>
        <v>#VALUE!</v>
      </c>
      <c r="F84" s="37"/>
      <c r="G84" s="60" t="s">
        <v>252</v>
      </c>
      <c r="H84" s="37">
        <v>1500000</v>
      </c>
    </row>
    <row r="85" spans="1:9" ht="14.25" customHeight="1">
      <c r="A85" s="46">
        <v>23800100300</v>
      </c>
      <c r="B85" s="36" t="s">
        <v>553</v>
      </c>
      <c r="C85" s="60" t="s">
        <v>252</v>
      </c>
      <c r="D85" s="37">
        <v>1800000</v>
      </c>
      <c r="E85" s="37" t="e">
        <f t="shared" si="1"/>
        <v>#VALUE!</v>
      </c>
      <c r="F85" s="37"/>
      <c r="G85" s="60" t="s">
        <v>252</v>
      </c>
      <c r="H85" s="37">
        <v>1800000</v>
      </c>
    </row>
    <row r="86" spans="1:9" ht="14.25" customHeight="1">
      <c r="A86" s="46">
        <v>23800100400</v>
      </c>
      <c r="B86" s="36" t="s">
        <v>554</v>
      </c>
      <c r="C86" s="60" t="s">
        <v>252</v>
      </c>
      <c r="D86" s="37">
        <v>6000000</v>
      </c>
      <c r="E86" s="37" t="e">
        <f t="shared" si="1"/>
        <v>#VALUE!</v>
      </c>
      <c r="F86" s="37"/>
      <c r="G86" s="60" t="s">
        <v>252</v>
      </c>
      <c r="H86" s="37">
        <v>6000000</v>
      </c>
    </row>
    <row r="87" spans="1:9" ht="14.25" customHeight="1">
      <c r="A87" s="46">
        <v>23800100500</v>
      </c>
      <c r="B87" s="36" t="s">
        <v>555</v>
      </c>
      <c r="C87" s="60" t="s">
        <v>252</v>
      </c>
      <c r="D87" s="37">
        <v>56000000</v>
      </c>
      <c r="E87" s="37" t="e">
        <f t="shared" si="1"/>
        <v>#VALUE!</v>
      </c>
      <c r="F87" s="37">
        <f>D87+D86+D85+D84+E83</f>
        <v>280599600</v>
      </c>
      <c r="G87" s="37">
        <v>25000000</v>
      </c>
      <c r="H87" s="37">
        <v>81000000</v>
      </c>
      <c r="I87" s="182">
        <f>G87+G83</f>
        <v>170000000</v>
      </c>
    </row>
    <row r="88" spans="1:9" ht="14.25" customHeight="1">
      <c r="A88" s="46">
        <v>25000100100</v>
      </c>
      <c r="B88" s="36" t="s">
        <v>556</v>
      </c>
      <c r="C88" s="37">
        <v>46643190</v>
      </c>
      <c r="D88" s="37">
        <v>74040000</v>
      </c>
      <c r="E88" s="37">
        <f t="shared" si="1"/>
        <v>120683190</v>
      </c>
      <c r="F88" s="37"/>
      <c r="G88" s="37">
        <v>71000000</v>
      </c>
      <c r="H88" s="37">
        <v>191683190</v>
      </c>
    </row>
    <row r="89" spans="1:9" ht="14.25" customHeight="1">
      <c r="A89" s="46">
        <v>25200100100</v>
      </c>
      <c r="B89" s="36" t="s">
        <v>557</v>
      </c>
      <c r="C89" s="37">
        <v>71314300</v>
      </c>
      <c r="D89" s="37">
        <v>28000000</v>
      </c>
      <c r="E89" s="37">
        <f t="shared" si="1"/>
        <v>99314300</v>
      </c>
      <c r="F89" s="37"/>
      <c r="G89" s="37">
        <v>1087000000</v>
      </c>
      <c r="H89" s="37">
        <v>1186314300</v>
      </c>
    </row>
    <row r="90" spans="1:9" ht="14.25" customHeight="1">
      <c r="A90" s="46">
        <v>25210200100</v>
      </c>
      <c r="B90" s="36" t="s">
        <v>558</v>
      </c>
      <c r="C90" s="37">
        <v>359386330</v>
      </c>
      <c r="D90" s="37">
        <v>147166000</v>
      </c>
      <c r="E90" s="37">
        <f t="shared" si="1"/>
        <v>506552330</v>
      </c>
      <c r="F90" s="37"/>
      <c r="G90" s="37">
        <v>182000000</v>
      </c>
      <c r="H90" s="37">
        <v>688552330</v>
      </c>
    </row>
    <row r="91" spans="1:9" ht="14.25" customHeight="1">
      <c r="A91" s="46">
        <v>25210300100</v>
      </c>
      <c r="B91" s="36" t="s">
        <v>559</v>
      </c>
      <c r="C91" s="37">
        <v>120429750</v>
      </c>
      <c r="D91" s="37">
        <v>21000000</v>
      </c>
      <c r="E91" s="37">
        <f t="shared" si="1"/>
        <v>141429750</v>
      </c>
      <c r="F91" s="37">
        <f>E91+E90+E89</f>
        <v>747296380</v>
      </c>
      <c r="G91" s="37">
        <v>256000000</v>
      </c>
      <c r="H91" s="37">
        <v>397429750</v>
      </c>
      <c r="I91" s="182">
        <f>G91+G90+G89</f>
        <v>1525000000</v>
      </c>
    </row>
    <row r="92" spans="1:9" ht="14.25" customHeight="1">
      <c r="A92" s="46">
        <v>25300100100</v>
      </c>
      <c r="B92" s="36" t="s">
        <v>560</v>
      </c>
      <c r="C92" s="37">
        <v>11591438</v>
      </c>
      <c r="D92" s="37">
        <v>19000000</v>
      </c>
      <c r="E92" s="37">
        <f t="shared" si="1"/>
        <v>30591438</v>
      </c>
      <c r="F92" s="37"/>
      <c r="G92" s="37">
        <v>103000000</v>
      </c>
      <c r="H92" s="37">
        <v>133591438</v>
      </c>
    </row>
    <row r="93" spans="1:9" ht="14.25" customHeight="1">
      <c r="A93" s="46">
        <v>25301000100</v>
      </c>
      <c r="B93" s="36" t="s">
        <v>561</v>
      </c>
      <c r="C93" s="37">
        <v>43996550</v>
      </c>
      <c r="D93" s="37">
        <v>12100000</v>
      </c>
      <c r="E93" s="37">
        <f t="shared" si="1"/>
        <v>56096550</v>
      </c>
      <c r="F93" s="37">
        <f>E93+E92</f>
        <v>86687988</v>
      </c>
      <c r="G93" s="37">
        <v>8000000000</v>
      </c>
      <c r="H93" s="37">
        <v>8056096550</v>
      </c>
      <c r="I93" s="182">
        <f>G93+G92</f>
        <v>8103000000</v>
      </c>
    </row>
    <row r="94" spans="1:9" ht="14.25" customHeight="1">
      <c r="A94" s="46">
        <v>26000100100</v>
      </c>
      <c r="B94" s="36" t="s">
        <v>562</v>
      </c>
      <c r="C94" s="37">
        <v>374167860</v>
      </c>
      <c r="D94" s="37">
        <v>15925000</v>
      </c>
      <c r="E94" s="37">
        <f t="shared" si="1"/>
        <v>390092860</v>
      </c>
      <c r="F94" s="37"/>
      <c r="G94" s="37">
        <v>279000000</v>
      </c>
      <c r="H94" s="37">
        <v>669092860</v>
      </c>
    </row>
    <row r="95" spans="1:9" ht="14.25" customHeight="1">
      <c r="A95" s="46">
        <v>31800100100</v>
      </c>
      <c r="B95" s="36" t="s">
        <v>563</v>
      </c>
      <c r="C95" s="37">
        <v>142338190</v>
      </c>
      <c r="D95" s="37">
        <v>40600000</v>
      </c>
      <c r="E95" s="37">
        <f t="shared" si="1"/>
        <v>182938190</v>
      </c>
      <c r="F95" s="37"/>
      <c r="G95" s="37">
        <v>147000000</v>
      </c>
      <c r="H95" s="37">
        <v>329938190</v>
      </c>
    </row>
    <row r="96" spans="1:9" ht="14.25" customHeight="1">
      <c r="A96" s="46">
        <v>32600100100</v>
      </c>
      <c r="B96" s="36" t="s">
        <v>564</v>
      </c>
      <c r="C96" s="37">
        <v>225948000</v>
      </c>
      <c r="D96" s="37">
        <v>62488000</v>
      </c>
      <c r="E96" s="37">
        <f t="shared" si="1"/>
        <v>288436000</v>
      </c>
      <c r="F96" s="37"/>
      <c r="G96" s="37">
        <v>60000000</v>
      </c>
      <c r="H96" s="37">
        <v>348436000</v>
      </c>
    </row>
    <row r="97" spans="1:9" ht="14.25" customHeight="1">
      <c r="A97" s="46">
        <v>32600100200</v>
      </c>
      <c r="B97" s="36" t="s">
        <v>565</v>
      </c>
      <c r="C97" s="37">
        <v>25000000</v>
      </c>
      <c r="D97" s="37">
        <v>16700000</v>
      </c>
      <c r="E97" s="37">
        <f t="shared" si="1"/>
        <v>41700000</v>
      </c>
      <c r="F97" s="37"/>
      <c r="G97" s="37">
        <v>10000000</v>
      </c>
      <c r="H97" s="37">
        <v>51700000</v>
      </c>
    </row>
    <row r="98" spans="1:9" ht="14.25" customHeight="1">
      <c r="A98" s="46">
        <v>32600100300</v>
      </c>
      <c r="B98" s="36" t="s">
        <v>566</v>
      </c>
      <c r="C98" s="60" t="s">
        <v>252</v>
      </c>
      <c r="D98" s="37">
        <v>1200000</v>
      </c>
      <c r="E98" s="37" t="e">
        <f t="shared" si="1"/>
        <v>#VALUE!</v>
      </c>
      <c r="F98" s="37"/>
      <c r="G98" s="60" t="s">
        <v>252</v>
      </c>
      <c r="H98" s="37">
        <v>1200000</v>
      </c>
    </row>
    <row r="99" spans="1:9" ht="14.25" customHeight="1">
      <c r="A99" s="46">
        <v>32600100400</v>
      </c>
      <c r="B99" s="36" t="s">
        <v>567</v>
      </c>
      <c r="C99" s="60" t="s">
        <v>252</v>
      </c>
      <c r="D99" s="37">
        <v>1800000</v>
      </c>
      <c r="E99" s="37" t="e">
        <f t="shared" si="1"/>
        <v>#VALUE!</v>
      </c>
      <c r="F99" s="37"/>
      <c r="G99" s="60" t="s">
        <v>252</v>
      </c>
      <c r="H99" s="37">
        <v>1800000</v>
      </c>
    </row>
    <row r="100" spans="1:9" ht="14.25" customHeight="1">
      <c r="A100" s="46">
        <v>32600100500</v>
      </c>
      <c r="B100" s="36" t="s">
        <v>568</v>
      </c>
      <c r="C100" s="60" t="s">
        <v>252</v>
      </c>
      <c r="D100" s="37">
        <v>480000</v>
      </c>
      <c r="E100" s="37" t="e">
        <f t="shared" si="1"/>
        <v>#VALUE!</v>
      </c>
      <c r="F100" s="37"/>
      <c r="G100" s="60" t="s">
        <v>252</v>
      </c>
      <c r="H100" s="37">
        <v>480000</v>
      </c>
    </row>
    <row r="101" spans="1:9" ht="14.25" customHeight="1">
      <c r="A101" s="46">
        <v>32605100100</v>
      </c>
      <c r="B101" s="36" t="s">
        <v>569</v>
      </c>
      <c r="C101" s="37">
        <v>510128330</v>
      </c>
      <c r="D101" s="37">
        <v>260804000</v>
      </c>
      <c r="E101" s="37">
        <f t="shared" si="1"/>
        <v>770932330</v>
      </c>
      <c r="F101" s="37"/>
      <c r="G101" s="37">
        <v>450000000</v>
      </c>
      <c r="H101" s="37">
        <v>1220932330</v>
      </c>
    </row>
    <row r="102" spans="1:9" ht="14.25" customHeight="1">
      <c r="A102" s="46">
        <v>32605100200</v>
      </c>
      <c r="B102" s="36" t="s">
        <v>570</v>
      </c>
      <c r="C102" s="60" t="s">
        <v>252</v>
      </c>
      <c r="D102" s="37">
        <v>79400000</v>
      </c>
      <c r="E102" s="37" t="e">
        <f t="shared" si="1"/>
        <v>#VALUE!</v>
      </c>
      <c r="F102" s="37"/>
      <c r="G102" s="60" t="s">
        <v>252</v>
      </c>
      <c r="H102" s="37">
        <v>79400000</v>
      </c>
    </row>
    <row r="103" spans="1:9" ht="14.25" customHeight="1">
      <c r="A103" s="46">
        <v>32605200100</v>
      </c>
      <c r="B103" s="36" t="s">
        <v>571</v>
      </c>
      <c r="C103" s="37">
        <v>303127020</v>
      </c>
      <c r="D103" s="37">
        <v>6000000</v>
      </c>
      <c r="E103" s="37">
        <f t="shared" si="1"/>
        <v>309127020</v>
      </c>
      <c r="F103" s="37"/>
      <c r="G103" s="60" t="s">
        <v>252</v>
      </c>
      <c r="H103" s="37">
        <v>309127020</v>
      </c>
    </row>
    <row r="104" spans="1:9" ht="14.25" customHeight="1">
      <c r="A104" s="46">
        <v>32605300100</v>
      </c>
      <c r="B104" s="36" t="s">
        <v>572</v>
      </c>
      <c r="C104" s="37">
        <v>139193400</v>
      </c>
      <c r="D104" s="37">
        <v>281000000</v>
      </c>
      <c r="E104" s="37">
        <f t="shared" si="1"/>
        <v>420193400</v>
      </c>
      <c r="F104" s="37">
        <f>E104+E103+D102+E101+D100+D99+D98+E97+E95</f>
        <v>1807770940</v>
      </c>
      <c r="G104" s="37">
        <v>320000000</v>
      </c>
      <c r="H104" s="37">
        <v>740193400</v>
      </c>
      <c r="I104" s="182">
        <f>G104+G101+G97+G95</f>
        <v>927000000</v>
      </c>
    </row>
    <row r="105" spans="1:9" ht="14.25" customHeight="1">
      <c r="A105" s="46">
        <v>51300100100</v>
      </c>
      <c r="B105" s="36" t="s">
        <v>573</v>
      </c>
      <c r="C105" s="37">
        <v>293258730</v>
      </c>
      <c r="D105" s="37">
        <v>100000000</v>
      </c>
      <c r="E105" s="37">
        <f t="shared" si="1"/>
        <v>393258730</v>
      </c>
      <c r="F105" s="37"/>
      <c r="G105" s="37">
        <v>190000000</v>
      </c>
      <c r="H105" s="37">
        <v>583258730</v>
      </c>
    </row>
    <row r="106" spans="1:9" ht="14.25" customHeight="1">
      <c r="A106" s="46">
        <v>51300100200</v>
      </c>
      <c r="B106" s="36" t="s">
        <v>574</v>
      </c>
      <c r="C106" s="37">
        <v>141425150</v>
      </c>
      <c r="D106" s="37">
        <v>43000500</v>
      </c>
      <c r="E106" s="37">
        <f t="shared" si="1"/>
        <v>184425650</v>
      </c>
      <c r="F106" s="37"/>
      <c r="G106" s="60" t="s">
        <v>252</v>
      </c>
      <c r="H106" s="37">
        <v>184425650</v>
      </c>
    </row>
    <row r="107" spans="1:9" ht="14.25" customHeight="1">
      <c r="A107" s="46">
        <v>51300100300</v>
      </c>
      <c r="B107" s="36" t="s">
        <v>575</v>
      </c>
      <c r="C107" s="37">
        <v>127125000</v>
      </c>
      <c r="D107" s="37">
        <v>145400000</v>
      </c>
      <c r="E107" s="37">
        <f t="shared" si="1"/>
        <v>272525000</v>
      </c>
      <c r="F107" s="37">
        <f>E107+E106</f>
        <v>456950650</v>
      </c>
      <c r="G107" s="60" t="s">
        <v>252</v>
      </c>
      <c r="H107" s="37">
        <v>272525000</v>
      </c>
    </row>
    <row r="108" spans="1:9" ht="14.25" customHeight="1">
      <c r="A108" s="46">
        <v>51300200100</v>
      </c>
      <c r="B108" s="36" t="s">
        <v>576</v>
      </c>
      <c r="C108" s="60" t="s">
        <v>252</v>
      </c>
      <c r="D108" s="37">
        <v>600000</v>
      </c>
      <c r="E108" s="37" t="e">
        <f t="shared" si="1"/>
        <v>#VALUE!</v>
      </c>
      <c r="F108" s="37"/>
      <c r="G108" s="60" t="s">
        <v>252</v>
      </c>
      <c r="H108" s="37">
        <v>600000</v>
      </c>
    </row>
    <row r="109" spans="1:9" ht="14.25" customHeight="1">
      <c r="A109" s="49">
        <v>51400100100</v>
      </c>
      <c r="B109" s="52" t="s">
        <v>577</v>
      </c>
      <c r="C109" s="53">
        <v>83798540</v>
      </c>
      <c r="D109" s="53">
        <v>80500000</v>
      </c>
      <c r="E109" s="37">
        <f t="shared" si="1"/>
        <v>164298540</v>
      </c>
      <c r="F109" s="53"/>
      <c r="G109" s="53">
        <v>78000000</v>
      </c>
      <c r="H109" s="53">
        <v>242298540</v>
      </c>
    </row>
    <row r="110" spans="1:9" ht="17.25" customHeight="1">
      <c r="A110" s="130" t="s">
        <v>263</v>
      </c>
      <c r="B110" s="128" t="s">
        <v>222</v>
      </c>
      <c r="C110" s="25" t="s">
        <v>225</v>
      </c>
      <c r="D110" s="25" t="s">
        <v>225</v>
      </c>
      <c r="E110" s="25"/>
      <c r="F110" s="25"/>
      <c r="G110" s="25" t="s">
        <v>225</v>
      </c>
      <c r="H110" s="25" t="s">
        <v>225</v>
      </c>
    </row>
    <row r="111" spans="1:9" ht="14.25" customHeight="1">
      <c r="A111" s="134">
        <v>51700100100</v>
      </c>
      <c r="B111" s="138" t="s">
        <v>578</v>
      </c>
      <c r="C111" s="56">
        <v>188729165</v>
      </c>
      <c r="D111" s="56">
        <v>1246848000</v>
      </c>
      <c r="E111" s="56">
        <f>C111+D111</f>
        <v>1435577165</v>
      </c>
      <c r="F111" s="56"/>
      <c r="G111" s="56">
        <v>3500000000</v>
      </c>
      <c r="H111" s="56">
        <v>4935577165</v>
      </c>
    </row>
    <row r="112" spans="1:9" ht="14.25" customHeight="1">
      <c r="A112" s="46">
        <v>51700100200</v>
      </c>
      <c r="B112" s="36" t="s">
        <v>579</v>
      </c>
      <c r="C112" s="60" t="s">
        <v>252</v>
      </c>
      <c r="D112" s="37">
        <v>300000</v>
      </c>
      <c r="E112" s="56" t="e">
        <f t="shared" ref="E112:E144" si="2">C112+D112</f>
        <v>#VALUE!</v>
      </c>
      <c r="F112" s="37"/>
      <c r="G112" s="60" t="s">
        <v>252</v>
      </c>
      <c r="H112" s="37">
        <v>300000</v>
      </c>
    </row>
    <row r="113" spans="1:8" ht="14.25" customHeight="1">
      <c r="A113" s="46">
        <v>51700100300</v>
      </c>
      <c r="B113" s="36" t="s">
        <v>580</v>
      </c>
      <c r="C113" s="60" t="s">
        <v>252</v>
      </c>
      <c r="D113" s="37">
        <v>1200000</v>
      </c>
      <c r="E113" s="56" t="e">
        <f t="shared" si="2"/>
        <v>#VALUE!</v>
      </c>
      <c r="F113" s="37"/>
      <c r="G113" s="60" t="s">
        <v>252</v>
      </c>
      <c r="H113" s="37">
        <v>1200000</v>
      </c>
    </row>
    <row r="114" spans="1:8" ht="14.25" customHeight="1">
      <c r="A114" s="46">
        <v>51700300100</v>
      </c>
      <c r="B114" s="36" t="s">
        <v>581</v>
      </c>
      <c r="C114" s="37">
        <v>1120000000</v>
      </c>
      <c r="D114" s="37">
        <v>87000000</v>
      </c>
      <c r="E114" s="56">
        <f t="shared" si="2"/>
        <v>1207000000</v>
      </c>
      <c r="F114" s="37"/>
      <c r="G114" s="37">
        <v>1599000000</v>
      </c>
      <c r="H114" s="37">
        <v>2806000000</v>
      </c>
    </row>
    <row r="115" spans="1:8" ht="14.25" customHeight="1">
      <c r="A115" s="46">
        <v>51700800100</v>
      </c>
      <c r="B115" s="36" t="s">
        <v>582</v>
      </c>
      <c r="C115" s="37">
        <v>84430210</v>
      </c>
      <c r="D115" s="37">
        <v>6900000</v>
      </c>
      <c r="E115" s="56">
        <f t="shared" si="2"/>
        <v>91330210</v>
      </c>
      <c r="F115" s="37"/>
      <c r="G115" s="37">
        <v>50000000</v>
      </c>
      <c r="H115" s="37">
        <v>141330210</v>
      </c>
    </row>
    <row r="116" spans="1:8" ht="14.25" customHeight="1">
      <c r="A116" s="46">
        <v>51701000100</v>
      </c>
      <c r="B116" s="36" t="s">
        <v>583</v>
      </c>
      <c r="C116" s="37">
        <v>296307470</v>
      </c>
      <c r="D116" s="37">
        <v>27400000</v>
      </c>
      <c r="E116" s="56">
        <f t="shared" si="2"/>
        <v>323707470</v>
      </c>
      <c r="F116" s="37"/>
      <c r="G116" s="37">
        <v>45000000</v>
      </c>
      <c r="H116" s="37">
        <v>368707470</v>
      </c>
    </row>
    <row r="117" spans="1:8" ht="14.25" customHeight="1">
      <c r="A117" s="46">
        <v>51701800100</v>
      </c>
      <c r="B117" s="36" t="s">
        <v>584</v>
      </c>
      <c r="C117" s="37">
        <v>416425340</v>
      </c>
      <c r="D117" s="37">
        <v>20000000</v>
      </c>
      <c r="E117" s="56">
        <f t="shared" si="2"/>
        <v>436425340</v>
      </c>
      <c r="F117" s="37"/>
      <c r="G117" s="37">
        <v>90000000</v>
      </c>
      <c r="H117" s="37">
        <v>526425340</v>
      </c>
    </row>
    <row r="118" spans="1:8" ht="14.25" customHeight="1">
      <c r="A118" s="46">
        <v>51702100100</v>
      </c>
      <c r="B118" s="36" t="s">
        <v>585</v>
      </c>
      <c r="C118" s="37">
        <v>2413685650</v>
      </c>
      <c r="D118" s="37">
        <v>259000000</v>
      </c>
      <c r="E118" s="56">
        <f t="shared" si="2"/>
        <v>2672685650</v>
      </c>
      <c r="F118" s="37"/>
      <c r="G118" s="37">
        <v>560000000</v>
      </c>
      <c r="H118" s="37">
        <v>3232685650</v>
      </c>
    </row>
    <row r="119" spans="1:8" ht="14.25" customHeight="1">
      <c r="A119" s="46">
        <v>51703000100</v>
      </c>
      <c r="B119" s="36" t="s">
        <v>586</v>
      </c>
      <c r="C119" s="60" t="s">
        <v>252</v>
      </c>
      <c r="D119" s="37">
        <v>900000</v>
      </c>
      <c r="E119" s="56" t="e">
        <f t="shared" si="2"/>
        <v>#VALUE!</v>
      </c>
      <c r="F119" s="37"/>
      <c r="G119" s="60" t="s">
        <v>252</v>
      </c>
      <c r="H119" s="37">
        <v>900000</v>
      </c>
    </row>
    <row r="120" spans="1:8" ht="14.25" customHeight="1">
      <c r="A120" s="46">
        <v>51703100100</v>
      </c>
      <c r="B120" s="36" t="s">
        <v>587</v>
      </c>
      <c r="C120" s="37">
        <v>27355040</v>
      </c>
      <c r="D120" s="37">
        <v>149950000</v>
      </c>
      <c r="E120" s="56">
        <f t="shared" si="2"/>
        <v>177305040</v>
      </c>
      <c r="F120" s="37"/>
      <c r="G120" s="37">
        <v>14000000</v>
      </c>
      <c r="H120" s="37">
        <v>191305040</v>
      </c>
    </row>
    <row r="121" spans="1:8" ht="14.25" customHeight="1">
      <c r="A121" s="46">
        <v>51705400100</v>
      </c>
      <c r="B121" s="36" t="s">
        <v>588</v>
      </c>
      <c r="C121" s="37">
        <v>2667365000</v>
      </c>
      <c r="D121" s="37">
        <v>213500286</v>
      </c>
      <c r="E121" s="56">
        <f t="shared" si="2"/>
        <v>2880865286</v>
      </c>
      <c r="F121" s="37"/>
      <c r="G121" s="37">
        <v>100000000</v>
      </c>
      <c r="H121" s="37">
        <v>2980865286</v>
      </c>
    </row>
    <row r="122" spans="1:8" ht="14.25" customHeight="1">
      <c r="A122" s="46">
        <v>51705500100</v>
      </c>
      <c r="B122" s="36" t="s">
        <v>589</v>
      </c>
      <c r="C122" s="37">
        <v>1348328430</v>
      </c>
      <c r="D122" s="37">
        <v>100800000</v>
      </c>
      <c r="E122" s="56">
        <f t="shared" si="2"/>
        <v>1449128430</v>
      </c>
      <c r="F122" s="37"/>
      <c r="G122" s="37">
        <v>243000000</v>
      </c>
      <c r="H122" s="37">
        <v>1692128430</v>
      </c>
    </row>
    <row r="123" spans="1:8" ht="14.25" customHeight="1">
      <c r="A123" s="46">
        <v>51705600100</v>
      </c>
      <c r="B123" s="36" t="s">
        <v>590</v>
      </c>
      <c r="C123" s="37">
        <v>24776875</v>
      </c>
      <c r="D123" s="37">
        <v>10000000</v>
      </c>
      <c r="E123" s="56">
        <f t="shared" si="2"/>
        <v>34776875</v>
      </c>
      <c r="F123" s="37"/>
      <c r="G123" s="37">
        <v>472000000</v>
      </c>
      <c r="H123" s="37">
        <v>506776875</v>
      </c>
    </row>
    <row r="124" spans="1:8" ht="14.25" customHeight="1">
      <c r="A124" s="46">
        <v>51706400100</v>
      </c>
      <c r="B124" s="36" t="s">
        <v>591</v>
      </c>
      <c r="C124" s="60" t="s">
        <v>252</v>
      </c>
      <c r="D124" s="37">
        <v>1800000</v>
      </c>
      <c r="E124" s="56" t="e">
        <f t="shared" si="2"/>
        <v>#VALUE!</v>
      </c>
      <c r="F124" s="37"/>
      <c r="G124" s="60" t="s">
        <v>252</v>
      </c>
      <c r="H124" s="37">
        <v>1800000</v>
      </c>
    </row>
    <row r="125" spans="1:8" ht="14.25" customHeight="1">
      <c r="A125" s="46">
        <v>51706500100</v>
      </c>
      <c r="B125" s="36" t="s">
        <v>592</v>
      </c>
      <c r="C125" s="37">
        <v>1365368830</v>
      </c>
      <c r="D125" s="37">
        <v>40550000</v>
      </c>
      <c r="E125" s="56">
        <f t="shared" si="2"/>
        <v>1405918830</v>
      </c>
      <c r="F125" s="37"/>
      <c r="G125" s="37">
        <v>150000000</v>
      </c>
      <c r="H125" s="37">
        <v>1555918830</v>
      </c>
    </row>
    <row r="126" spans="1:8" ht="14.25" customHeight="1">
      <c r="A126" s="46">
        <v>51706600100</v>
      </c>
      <c r="B126" s="36" t="s">
        <v>593</v>
      </c>
      <c r="C126" s="37">
        <v>806638070</v>
      </c>
      <c r="D126" s="37">
        <v>25900000</v>
      </c>
      <c r="E126" s="56">
        <f t="shared" si="2"/>
        <v>832538070</v>
      </c>
      <c r="F126" s="37"/>
      <c r="G126" s="37">
        <v>220000000</v>
      </c>
      <c r="H126" s="37">
        <v>1052538070</v>
      </c>
    </row>
    <row r="127" spans="1:8" ht="14.25" customHeight="1">
      <c r="A127" s="46">
        <v>51706700100</v>
      </c>
      <c r="B127" s="36" t="s">
        <v>594</v>
      </c>
      <c r="C127" s="37">
        <v>539098140</v>
      </c>
      <c r="D127" s="37">
        <v>60755000</v>
      </c>
      <c r="E127" s="56">
        <f t="shared" si="2"/>
        <v>599853140</v>
      </c>
      <c r="F127" s="37"/>
      <c r="G127" s="37">
        <v>80000000</v>
      </c>
      <c r="H127" s="37">
        <v>679853140</v>
      </c>
    </row>
    <row r="128" spans="1:8" ht="14.25" customHeight="1">
      <c r="A128" s="46">
        <v>51706800100</v>
      </c>
      <c r="B128" s="36" t="s">
        <v>595</v>
      </c>
      <c r="C128" s="37">
        <v>579587170</v>
      </c>
      <c r="D128" s="37">
        <v>36000000</v>
      </c>
      <c r="E128" s="56">
        <f t="shared" si="2"/>
        <v>615587170</v>
      </c>
      <c r="F128" s="37"/>
      <c r="G128" s="37">
        <v>200000000</v>
      </c>
      <c r="H128" s="37">
        <v>815587170</v>
      </c>
    </row>
    <row r="129" spans="1:9" ht="14.25" customHeight="1">
      <c r="A129" s="46">
        <v>51706900100</v>
      </c>
      <c r="B129" s="36" t="s">
        <v>596</v>
      </c>
      <c r="C129" s="37">
        <v>11591438</v>
      </c>
      <c r="D129" s="37">
        <v>54000000</v>
      </c>
      <c r="E129" s="56">
        <f t="shared" si="2"/>
        <v>65591438</v>
      </c>
      <c r="F129" s="37">
        <f>E129+E128+E127+E126+E125+E123+E122+E121+E120+D124+D119+E118+E117+E116+E115+E114+D113+D112+E111</f>
        <v>14232490114</v>
      </c>
      <c r="G129" s="37">
        <v>305500000</v>
      </c>
      <c r="H129" s="37">
        <v>371091438</v>
      </c>
      <c r="I129" s="182">
        <f>G129+G128+G127+G126+G125+G123+G122+G121+G120+G118+G117+G116+G115+G114+G111</f>
        <v>7628500000</v>
      </c>
    </row>
    <row r="130" spans="1:9" ht="14.25" customHeight="1">
      <c r="A130" s="46">
        <v>52100100100</v>
      </c>
      <c r="B130" s="36" t="s">
        <v>597</v>
      </c>
      <c r="C130" s="37">
        <v>1076383000</v>
      </c>
      <c r="D130" s="37">
        <v>296750000</v>
      </c>
      <c r="E130" s="56">
        <f t="shared" si="2"/>
        <v>1373133000</v>
      </c>
      <c r="G130" s="37">
        <v>2926000000</v>
      </c>
      <c r="H130" s="37">
        <v>4299133000</v>
      </c>
    </row>
    <row r="131" spans="1:9" ht="14.25" customHeight="1">
      <c r="A131" s="46">
        <v>52100100200</v>
      </c>
      <c r="B131" s="36" t="s">
        <v>598</v>
      </c>
      <c r="C131" s="60" t="s">
        <v>252</v>
      </c>
      <c r="D131" s="37">
        <v>600000</v>
      </c>
      <c r="E131" s="56" t="e">
        <f t="shared" si="2"/>
        <v>#VALUE!</v>
      </c>
      <c r="F131" s="37"/>
      <c r="G131" s="60" t="s">
        <v>252</v>
      </c>
      <c r="H131" s="37">
        <v>600000</v>
      </c>
    </row>
    <row r="132" spans="1:9" ht="14.25" customHeight="1">
      <c r="A132" s="46">
        <v>52100100300</v>
      </c>
      <c r="B132" s="36" t="s">
        <v>599</v>
      </c>
      <c r="C132" s="60" t="s">
        <v>252</v>
      </c>
      <c r="D132" s="37">
        <v>600000</v>
      </c>
      <c r="E132" s="56" t="e">
        <f t="shared" si="2"/>
        <v>#VALUE!</v>
      </c>
      <c r="F132" s="37"/>
      <c r="G132" s="60" t="s">
        <v>252</v>
      </c>
      <c r="H132" s="37">
        <v>600000</v>
      </c>
    </row>
    <row r="133" spans="1:9" ht="14.25" customHeight="1">
      <c r="A133" s="46">
        <v>52100300100</v>
      </c>
      <c r="B133" s="36" t="s">
        <v>600</v>
      </c>
      <c r="C133" s="60" t="s">
        <v>252</v>
      </c>
      <c r="D133" s="37">
        <v>100200000</v>
      </c>
      <c r="E133" s="56" t="e">
        <f t="shared" si="2"/>
        <v>#VALUE!</v>
      </c>
      <c r="F133" s="37"/>
      <c r="G133" s="37">
        <v>383000000</v>
      </c>
      <c r="H133" s="37">
        <v>483200000</v>
      </c>
    </row>
    <row r="134" spans="1:9" ht="14.25" customHeight="1">
      <c r="A134" s="46">
        <v>52110200100</v>
      </c>
      <c r="B134" s="36" t="s">
        <v>601</v>
      </c>
      <c r="C134" s="37">
        <v>4303762400</v>
      </c>
      <c r="D134" s="37">
        <v>166420000</v>
      </c>
      <c r="E134" s="56">
        <f t="shared" si="2"/>
        <v>4470182400</v>
      </c>
      <c r="F134" s="37"/>
      <c r="G134" s="37">
        <v>150000000</v>
      </c>
      <c r="H134" s="37">
        <v>4620182400</v>
      </c>
    </row>
    <row r="135" spans="1:9" ht="14.25" customHeight="1">
      <c r="A135" s="46">
        <v>52110200200</v>
      </c>
      <c r="B135" s="36" t="s">
        <v>602</v>
      </c>
      <c r="C135" s="37">
        <v>1150121811</v>
      </c>
      <c r="D135" s="37">
        <v>182000000</v>
      </c>
      <c r="E135" s="56">
        <f t="shared" si="2"/>
        <v>1332121811</v>
      </c>
      <c r="F135" s="37"/>
      <c r="G135" s="37">
        <v>448000000</v>
      </c>
      <c r="H135" s="37">
        <v>1780121811</v>
      </c>
    </row>
    <row r="136" spans="1:9" ht="14.25" customHeight="1">
      <c r="A136" s="46">
        <v>52110400100</v>
      </c>
      <c r="B136" s="36" t="s">
        <v>603</v>
      </c>
      <c r="C136" s="37">
        <v>268613800</v>
      </c>
      <c r="D136" s="37">
        <v>58000000</v>
      </c>
      <c r="E136" s="56">
        <f t="shared" si="2"/>
        <v>326613800</v>
      </c>
      <c r="F136" s="37"/>
      <c r="G136" s="37">
        <v>161000000</v>
      </c>
      <c r="H136" s="37">
        <v>487613800</v>
      </c>
    </row>
    <row r="137" spans="1:9" ht="14.25" customHeight="1">
      <c r="A137" s="46">
        <v>52110600100</v>
      </c>
      <c r="B137" s="36" t="s">
        <v>604</v>
      </c>
      <c r="C137" s="37">
        <v>147126000</v>
      </c>
      <c r="D137" s="37">
        <v>50540000</v>
      </c>
      <c r="E137" s="56">
        <f t="shared" si="2"/>
        <v>197666000</v>
      </c>
      <c r="F137" s="37"/>
      <c r="G137" s="37">
        <v>117000000</v>
      </c>
      <c r="H137" s="37">
        <v>314666000</v>
      </c>
    </row>
    <row r="138" spans="1:9" ht="14.25" customHeight="1">
      <c r="A138" s="46">
        <v>52110700100</v>
      </c>
      <c r="B138" s="36" t="s">
        <v>605</v>
      </c>
      <c r="C138" s="60" t="s">
        <v>252</v>
      </c>
      <c r="D138" s="37">
        <v>1500000</v>
      </c>
      <c r="E138" s="56" t="e">
        <f t="shared" si="2"/>
        <v>#VALUE!</v>
      </c>
      <c r="F138" s="37">
        <f>D138+E137+E136+E135+E134+D133+D132+D131+E130</f>
        <v>7802617011</v>
      </c>
      <c r="G138" s="60" t="s">
        <v>252</v>
      </c>
      <c r="H138" s="37">
        <v>1500000</v>
      </c>
      <c r="I138" s="182">
        <f>G137+G136+G135+G134+G133+G130</f>
        <v>4185000000</v>
      </c>
    </row>
    <row r="139" spans="1:9" ht="14.25" customHeight="1">
      <c r="A139" s="46">
        <v>53500100100</v>
      </c>
      <c r="B139" s="36" t="s">
        <v>606</v>
      </c>
      <c r="C139" s="37">
        <v>623595000</v>
      </c>
      <c r="D139" s="37">
        <v>155900000</v>
      </c>
      <c r="E139" s="56">
        <f t="shared" si="2"/>
        <v>779495000</v>
      </c>
      <c r="F139" s="37"/>
      <c r="G139" s="37">
        <v>179000000</v>
      </c>
      <c r="H139" s="37">
        <v>958495000</v>
      </c>
    </row>
    <row r="140" spans="1:9" ht="14.25" customHeight="1">
      <c r="A140" s="46">
        <v>53505600100</v>
      </c>
      <c r="B140" s="36" t="s">
        <v>607</v>
      </c>
      <c r="C140" s="37">
        <v>81263950</v>
      </c>
      <c r="D140" s="37">
        <v>7370000</v>
      </c>
      <c r="E140" s="56">
        <f t="shared" si="2"/>
        <v>88633950</v>
      </c>
      <c r="F140" s="37"/>
      <c r="G140" s="37">
        <v>20000000</v>
      </c>
      <c r="H140" s="37">
        <v>108633950</v>
      </c>
    </row>
    <row r="141" spans="1:9" ht="14.25" customHeight="1">
      <c r="A141" s="46">
        <v>53505700100</v>
      </c>
      <c r="B141" s="36" t="s">
        <v>608</v>
      </c>
      <c r="C141" s="60" t="s">
        <v>252</v>
      </c>
      <c r="D141" s="37">
        <v>6200000</v>
      </c>
      <c r="E141" s="56" t="e">
        <f t="shared" si="2"/>
        <v>#VALUE!</v>
      </c>
      <c r="F141" s="37"/>
      <c r="G141" s="37">
        <v>100000000</v>
      </c>
      <c r="H141" s="37">
        <v>106200000</v>
      </c>
    </row>
    <row r="142" spans="1:9" ht="14.25" customHeight="1">
      <c r="A142" s="46">
        <v>53511600100</v>
      </c>
      <c r="B142" s="36" t="s">
        <v>609</v>
      </c>
      <c r="C142" s="37">
        <v>330862870</v>
      </c>
      <c r="D142" s="37">
        <v>70000000</v>
      </c>
      <c r="E142" s="56">
        <f t="shared" si="2"/>
        <v>400862870</v>
      </c>
      <c r="F142" s="37">
        <f>E142+D141+E140+E139</f>
        <v>1275191820</v>
      </c>
      <c r="G142" s="37">
        <v>20000000</v>
      </c>
      <c r="H142" s="37">
        <v>420862870</v>
      </c>
      <c r="I142" s="182">
        <f>G142+G141+G140+G139</f>
        <v>319000000</v>
      </c>
    </row>
    <row r="143" spans="1:9" ht="14.25" customHeight="1">
      <c r="A143" s="46">
        <v>55100100100</v>
      </c>
      <c r="B143" s="36" t="s">
        <v>610</v>
      </c>
      <c r="C143" s="37">
        <v>73069190</v>
      </c>
      <c r="D143" s="37">
        <v>12000000</v>
      </c>
      <c r="E143" s="56">
        <f t="shared" si="2"/>
        <v>85069190</v>
      </c>
      <c r="F143" s="37"/>
      <c r="G143" s="37">
        <v>20000000</v>
      </c>
      <c r="H143" s="37">
        <v>105069190</v>
      </c>
    </row>
    <row r="144" spans="1:9" ht="14.25" customHeight="1">
      <c r="A144" s="46">
        <v>55100200100</v>
      </c>
      <c r="B144" s="36" t="s">
        <v>611</v>
      </c>
      <c r="C144" s="37">
        <v>263917150</v>
      </c>
      <c r="D144" s="60" t="s">
        <v>252</v>
      </c>
      <c r="E144" s="56" t="e">
        <f t="shared" si="2"/>
        <v>#VALUE!</v>
      </c>
      <c r="F144" s="184">
        <f>E143+C144</f>
        <v>348986340</v>
      </c>
      <c r="G144" s="60" t="s">
        <v>252</v>
      </c>
      <c r="H144" s="37">
        <v>263917150</v>
      </c>
    </row>
    <row r="145" spans="1:8" ht="14.25" customHeight="1">
      <c r="A145" s="50"/>
      <c r="B145" s="42" t="s">
        <v>612</v>
      </c>
      <c r="C145" s="43">
        <v>29386790820</v>
      </c>
      <c r="D145" s="43">
        <v>28408510262</v>
      </c>
      <c r="E145" s="29">
        <f>C145+D145</f>
        <v>57795301082</v>
      </c>
      <c r="F145" s="43"/>
      <c r="G145" s="43">
        <v>50518800000</v>
      </c>
      <c r="H145" s="43">
        <v>108314101082</v>
      </c>
    </row>
    <row r="147" spans="1:8">
      <c r="G147" s="185">
        <f>G145-'[1]Yobe Bud+Act'!$H$160</f>
        <v>0</v>
      </c>
    </row>
    <row r="148" spans="1:8">
      <c r="E148" s="185">
        <f>E145-'[1]Yobe Bud+Act'!$H$116</f>
        <v>0</v>
      </c>
    </row>
  </sheetData>
  <mergeCells count="8">
    <mergeCell ref="A110:A111"/>
    <mergeCell ref="B110:B111"/>
    <mergeCell ref="A1:A2"/>
    <mergeCell ref="B1:B2"/>
    <mergeCell ref="A38:A39"/>
    <mergeCell ref="B38:B39"/>
    <mergeCell ref="A74:A75"/>
    <mergeCell ref="B74:B75"/>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1109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510128330</v>
      </c>
      <c r="H3" s="29">
        <v>448541000</v>
      </c>
    </row>
    <row r="4" spans="1:9" ht="14.25" customHeight="1">
      <c r="A4" s="72">
        <v>22020101</v>
      </c>
      <c r="B4" s="36" t="s">
        <v>646</v>
      </c>
      <c r="C4" s="47">
        <v>70330</v>
      </c>
      <c r="D4" s="73">
        <v>20000010000</v>
      </c>
      <c r="E4" s="47">
        <v>23510200</v>
      </c>
      <c r="F4" s="74">
        <v>2101</v>
      </c>
      <c r="G4" s="37">
        <v>5600000</v>
      </c>
      <c r="H4" s="37">
        <v>5600000</v>
      </c>
    </row>
    <row r="5" spans="1:9" ht="14.25" customHeight="1">
      <c r="A5" s="72">
        <v>22020102</v>
      </c>
      <c r="B5" s="36" t="s">
        <v>622</v>
      </c>
      <c r="C5" s="47">
        <v>70330</v>
      </c>
      <c r="D5" s="73">
        <v>20000010000</v>
      </c>
      <c r="E5" s="47">
        <v>23510200</v>
      </c>
      <c r="F5" s="74">
        <v>2101</v>
      </c>
      <c r="G5" s="37">
        <v>800000</v>
      </c>
      <c r="H5" s="37">
        <v>800000</v>
      </c>
    </row>
    <row r="6" spans="1:9" ht="14.25" customHeight="1">
      <c r="A6" s="72">
        <v>22020301</v>
      </c>
      <c r="B6" s="36" t="s">
        <v>627</v>
      </c>
      <c r="C6" s="47">
        <v>70330</v>
      </c>
      <c r="D6" s="73">
        <v>20000010000</v>
      </c>
      <c r="E6" s="47">
        <v>23510200</v>
      </c>
      <c r="F6" s="74">
        <v>2101</v>
      </c>
      <c r="G6" s="37">
        <v>3600000</v>
      </c>
      <c r="H6" s="37">
        <v>3600000</v>
      </c>
    </row>
    <row r="7" spans="1:9" ht="14.25" customHeight="1">
      <c r="A7" s="72">
        <v>22020304</v>
      </c>
      <c r="B7" s="36" t="s">
        <v>1033</v>
      </c>
      <c r="C7" s="47">
        <v>70330</v>
      </c>
      <c r="D7" s="73">
        <v>20000010000</v>
      </c>
      <c r="E7" s="47">
        <v>23510200</v>
      </c>
      <c r="F7" s="74">
        <v>2101</v>
      </c>
      <c r="G7" s="37">
        <v>600000</v>
      </c>
      <c r="H7" s="37">
        <v>600000</v>
      </c>
    </row>
    <row r="8" spans="1:9" ht="14.25" customHeight="1">
      <c r="A8" s="72">
        <v>22020305</v>
      </c>
      <c r="B8" s="36" t="s">
        <v>738</v>
      </c>
      <c r="C8" s="47">
        <v>70330</v>
      </c>
      <c r="D8" s="73">
        <v>20000010000</v>
      </c>
      <c r="E8" s="47">
        <v>23510200</v>
      </c>
      <c r="F8" s="74">
        <v>2101</v>
      </c>
      <c r="G8" s="37">
        <v>2000000</v>
      </c>
      <c r="H8" s="37">
        <v>2000000</v>
      </c>
    </row>
    <row r="9" spans="1:9" ht="14.25" customHeight="1">
      <c r="A9" s="72">
        <v>22020306</v>
      </c>
      <c r="B9" s="36" t="s">
        <v>698</v>
      </c>
      <c r="C9" s="47">
        <v>70330</v>
      </c>
      <c r="D9" s="73">
        <v>20000010000</v>
      </c>
      <c r="E9" s="47">
        <v>23510200</v>
      </c>
      <c r="F9" s="74">
        <v>2101</v>
      </c>
      <c r="G9" s="37">
        <v>3000000</v>
      </c>
      <c r="H9" s="37">
        <v>3000000</v>
      </c>
    </row>
    <row r="10" spans="1:9" ht="14.25" customHeight="1">
      <c r="A10" s="72">
        <v>22020309</v>
      </c>
      <c r="B10" s="36" t="s">
        <v>629</v>
      </c>
      <c r="C10" s="47">
        <v>70330</v>
      </c>
      <c r="D10" s="73">
        <v>20000010000</v>
      </c>
      <c r="E10" s="47">
        <v>23510200</v>
      </c>
      <c r="F10" s="74">
        <v>2101</v>
      </c>
      <c r="G10" s="37">
        <v>30000000</v>
      </c>
      <c r="H10" s="37">
        <v>10000000</v>
      </c>
    </row>
    <row r="11" spans="1:9" ht="14.25" customHeight="1">
      <c r="A11" s="72">
        <v>22020310</v>
      </c>
      <c r="B11" s="36" t="s">
        <v>826</v>
      </c>
      <c r="C11" s="47">
        <v>70330</v>
      </c>
      <c r="D11" s="73">
        <v>20000010000</v>
      </c>
      <c r="E11" s="47">
        <v>23510200</v>
      </c>
      <c r="F11" s="74">
        <v>2101</v>
      </c>
      <c r="G11" s="37">
        <v>3000000</v>
      </c>
      <c r="H11" s="37">
        <v>3000000</v>
      </c>
    </row>
    <row r="12" spans="1:9" ht="14.25" customHeight="1">
      <c r="A12" s="72">
        <v>22020401</v>
      </c>
      <c r="B12" s="36" t="s">
        <v>630</v>
      </c>
      <c r="C12" s="47">
        <v>70330</v>
      </c>
      <c r="D12" s="73">
        <v>20000010000</v>
      </c>
      <c r="E12" s="47">
        <v>23510200</v>
      </c>
      <c r="F12" s="74">
        <v>2101</v>
      </c>
      <c r="G12" s="37">
        <v>1200000</v>
      </c>
      <c r="H12" s="37">
        <v>1200000</v>
      </c>
    </row>
    <row r="13" spans="1:9" ht="14.25" customHeight="1">
      <c r="A13" s="72">
        <v>22020403</v>
      </c>
      <c r="B13" s="36" t="s">
        <v>631</v>
      </c>
      <c r="C13" s="47">
        <v>70330</v>
      </c>
      <c r="D13" s="73">
        <v>20000010000</v>
      </c>
      <c r="E13" s="47">
        <v>23510200</v>
      </c>
      <c r="F13" s="74">
        <v>2101</v>
      </c>
      <c r="G13" s="37">
        <v>500000</v>
      </c>
      <c r="H13" s="37">
        <v>500000</v>
      </c>
    </row>
    <row r="14" spans="1:9" ht="14.25" customHeight="1">
      <c r="A14" s="72">
        <v>22020404</v>
      </c>
      <c r="B14" s="36" t="s">
        <v>707</v>
      </c>
      <c r="C14" s="47">
        <v>70330</v>
      </c>
      <c r="D14" s="73">
        <v>20000010000</v>
      </c>
      <c r="E14" s="47">
        <v>23510200</v>
      </c>
      <c r="F14" s="74">
        <v>2101</v>
      </c>
      <c r="G14" s="37">
        <v>200000</v>
      </c>
      <c r="H14" s="37">
        <v>200000</v>
      </c>
    </row>
    <row r="15" spans="1:9" ht="14.25" customHeight="1">
      <c r="A15" s="72">
        <v>22020405</v>
      </c>
      <c r="B15" s="36" t="s">
        <v>632</v>
      </c>
      <c r="C15" s="47">
        <v>70330</v>
      </c>
      <c r="D15" s="73">
        <v>20000010000</v>
      </c>
      <c r="E15" s="47">
        <v>23510200</v>
      </c>
      <c r="F15" s="74">
        <v>2101</v>
      </c>
      <c r="G15" s="37">
        <v>804000</v>
      </c>
      <c r="H15" s="37">
        <v>804000</v>
      </c>
    </row>
    <row r="16" spans="1:9" ht="14.25" customHeight="1">
      <c r="A16" s="72">
        <v>22020406</v>
      </c>
      <c r="B16" s="36" t="s">
        <v>633</v>
      </c>
      <c r="C16" s="47">
        <v>70330</v>
      </c>
      <c r="D16" s="73">
        <v>20000010000</v>
      </c>
      <c r="E16" s="47">
        <v>23510200</v>
      </c>
      <c r="F16" s="74">
        <v>2101</v>
      </c>
      <c r="G16" s="37">
        <v>150000000</v>
      </c>
      <c r="H16" s="37">
        <v>150000000</v>
      </c>
    </row>
    <row r="17" spans="1:8" ht="14.25" customHeight="1">
      <c r="A17" s="72">
        <v>22020501</v>
      </c>
      <c r="B17" s="36" t="s">
        <v>676</v>
      </c>
      <c r="C17" s="47">
        <v>70330</v>
      </c>
      <c r="D17" s="73">
        <v>20000010000</v>
      </c>
      <c r="E17" s="47">
        <v>23510200</v>
      </c>
      <c r="F17" s="74">
        <v>2101</v>
      </c>
      <c r="G17" s="37">
        <v>14000000</v>
      </c>
      <c r="H17" s="37">
        <v>24000000</v>
      </c>
    </row>
    <row r="18" spans="1:8" ht="14.25" customHeight="1">
      <c r="A18" s="72">
        <v>22020803</v>
      </c>
      <c r="B18" s="36" t="s">
        <v>635</v>
      </c>
      <c r="C18" s="47">
        <v>70330</v>
      </c>
      <c r="D18" s="73">
        <v>20000010000</v>
      </c>
      <c r="E18" s="47">
        <v>23510200</v>
      </c>
      <c r="F18" s="74">
        <v>2101</v>
      </c>
      <c r="G18" s="37">
        <v>600000</v>
      </c>
      <c r="H18" s="37">
        <v>600000</v>
      </c>
    </row>
    <row r="19" spans="1:8" ht="14.25" customHeight="1">
      <c r="A19" s="72">
        <v>22020807</v>
      </c>
      <c r="B19" s="36" t="s">
        <v>827</v>
      </c>
      <c r="C19" s="47">
        <v>70330</v>
      </c>
      <c r="D19" s="73">
        <v>20000010000</v>
      </c>
      <c r="E19" s="47">
        <v>23510200</v>
      </c>
      <c r="F19" s="74">
        <v>2101</v>
      </c>
      <c r="G19" s="37">
        <v>3000000</v>
      </c>
      <c r="H19" s="37">
        <v>3000000</v>
      </c>
    </row>
    <row r="20" spans="1:8" ht="14.25" customHeight="1">
      <c r="A20" s="72">
        <v>22020901</v>
      </c>
      <c r="B20" s="36" t="s">
        <v>648</v>
      </c>
      <c r="C20" s="47">
        <v>70330</v>
      </c>
      <c r="D20" s="73">
        <v>20000010000</v>
      </c>
      <c r="E20" s="47">
        <v>23510200</v>
      </c>
      <c r="F20" s="74">
        <v>2101</v>
      </c>
      <c r="G20" s="37">
        <v>200000</v>
      </c>
      <c r="H20" s="37">
        <v>200000</v>
      </c>
    </row>
    <row r="21" spans="1:8" ht="14.25" customHeight="1">
      <c r="A21" s="72">
        <v>22021002</v>
      </c>
      <c r="B21" s="36" t="s">
        <v>708</v>
      </c>
      <c r="C21" s="47">
        <v>70330</v>
      </c>
      <c r="D21" s="73">
        <v>20000010000</v>
      </c>
      <c r="E21" s="47">
        <v>23510200</v>
      </c>
      <c r="F21" s="74">
        <v>2101</v>
      </c>
      <c r="G21" s="37">
        <v>40000000</v>
      </c>
      <c r="H21" s="37">
        <v>10000000</v>
      </c>
    </row>
    <row r="22" spans="1:8" ht="14.25" customHeight="1">
      <c r="A22" s="72">
        <v>22021004</v>
      </c>
      <c r="B22" s="36" t="s">
        <v>637</v>
      </c>
      <c r="C22" s="47">
        <v>70330</v>
      </c>
      <c r="D22" s="73">
        <v>20000010000</v>
      </c>
      <c r="E22" s="47">
        <v>23510200</v>
      </c>
      <c r="F22" s="74">
        <v>2101</v>
      </c>
      <c r="G22" s="37">
        <v>1700000</v>
      </c>
      <c r="H22" s="37">
        <v>1700000</v>
      </c>
    </row>
    <row r="23" spans="1:8" ht="14.25" customHeight="1">
      <c r="A23" s="50"/>
      <c r="B23" s="42" t="s">
        <v>1110</v>
      </c>
      <c r="C23" s="50"/>
      <c r="D23" s="50"/>
      <c r="E23" s="50"/>
      <c r="F23" s="50"/>
      <c r="G23" s="43">
        <v>260804000</v>
      </c>
      <c r="H23" s="43">
        <v>220804000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1111</v>
      </c>
      <c r="B1" s="113"/>
      <c r="C1" s="113"/>
      <c r="D1" s="113"/>
      <c r="E1" s="113"/>
      <c r="F1" s="113"/>
      <c r="G1" s="113"/>
      <c r="H1" s="113"/>
      <c r="I1" s="113"/>
    </row>
    <row r="2" spans="1:9" ht="38.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70330</v>
      </c>
      <c r="D3" s="70">
        <v>20000010000</v>
      </c>
      <c r="E3" s="54">
        <v>23510200</v>
      </c>
      <c r="F3" s="71">
        <v>3101</v>
      </c>
      <c r="G3" s="56">
        <v>150000000</v>
      </c>
      <c r="H3" s="56">
        <v>125000000</v>
      </c>
    </row>
    <row r="4" spans="1:9" ht="14.25" customHeight="1">
      <c r="A4" s="72">
        <v>32010102</v>
      </c>
      <c r="B4" s="36" t="s">
        <v>710</v>
      </c>
      <c r="C4" s="47">
        <v>70330</v>
      </c>
      <c r="D4" s="73">
        <v>20000010000</v>
      </c>
      <c r="E4" s="47">
        <v>23510200</v>
      </c>
      <c r="F4" s="74">
        <v>3101</v>
      </c>
      <c r="G4" s="37">
        <v>70000000</v>
      </c>
      <c r="H4" s="37">
        <v>65000000</v>
      </c>
    </row>
    <row r="5" spans="1:9" ht="14.25" customHeight="1">
      <c r="A5" s="72">
        <v>32010107</v>
      </c>
      <c r="B5" s="36" t="s">
        <v>767</v>
      </c>
      <c r="C5" s="47">
        <v>70330</v>
      </c>
      <c r="D5" s="73">
        <v>20000010000</v>
      </c>
      <c r="E5" s="47">
        <v>23510200</v>
      </c>
      <c r="F5" s="74">
        <v>3101</v>
      </c>
      <c r="G5" s="37">
        <v>60000000</v>
      </c>
      <c r="H5" s="37">
        <v>94000000</v>
      </c>
    </row>
    <row r="6" spans="1:9" ht="14.25" customHeight="1">
      <c r="A6" s="72">
        <v>32010119</v>
      </c>
      <c r="B6" s="36" t="s">
        <v>990</v>
      </c>
      <c r="C6" s="47">
        <v>70330</v>
      </c>
      <c r="D6" s="73">
        <v>20000010000</v>
      </c>
      <c r="E6" s="47">
        <v>23510200</v>
      </c>
      <c r="F6" s="74">
        <v>3101</v>
      </c>
      <c r="G6" s="37">
        <v>30000000</v>
      </c>
      <c r="H6" s="60" t="s">
        <v>252</v>
      </c>
    </row>
    <row r="7" spans="1:9" ht="14.25" customHeight="1">
      <c r="A7" s="72">
        <v>32010129</v>
      </c>
      <c r="B7" s="36" t="s">
        <v>712</v>
      </c>
      <c r="C7" s="47">
        <v>70330</v>
      </c>
      <c r="D7" s="73">
        <v>20000010000</v>
      </c>
      <c r="E7" s="47">
        <v>23510200</v>
      </c>
      <c r="F7" s="74">
        <v>3101</v>
      </c>
      <c r="G7" s="37">
        <v>6000000</v>
      </c>
      <c r="H7" s="37">
        <v>4000000</v>
      </c>
    </row>
    <row r="8" spans="1:9" ht="14.25" customHeight="1">
      <c r="A8" s="72">
        <v>32010214</v>
      </c>
      <c r="B8" s="36" t="s">
        <v>769</v>
      </c>
      <c r="C8" s="47">
        <v>70330</v>
      </c>
      <c r="D8" s="73">
        <v>20000010000</v>
      </c>
      <c r="E8" s="47">
        <v>23510200</v>
      </c>
      <c r="F8" s="74">
        <v>3101</v>
      </c>
      <c r="G8" s="37">
        <v>15000000</v>
      </c>
      <c r="H8" s="37">
        <v>7000000</v>
      </c>
    </row>
    <row r="9" spans="1:9" ht="14.25" customHeight="1">
      <c r="A9" s="72">
        <v>32010305</v>
      </c>
      <c r="B9" s="36" t="s">
        <v>714</v>
      </c>
      <c r="C9" s="47">
        <v>70330</v>
      </c>
      <c r="D9" s="73">
        <v>20000010000</v>
      </c>
      <c r="E9" s="47">
        <v>23510200</v>
      </c>
      <c r="F9" s="74">
        <v>3101</v>
      </c>
      <c r="G9" s="37">
        <v>36000000</v>
      </c>
      <c r="H9" s="37">
        <v>25000000</v>
      </c>
    </row>
    <row r="10" spans="1:9" ht="14.25" customHeight="1">
      <c r="A10" s="72">
        <v>32010405</v>
      </c>
      <c r="B10" s="36" t="s">
        <v>700</v>
      </c>
      <c r="C10" s="47">
        <v>70330</v>
      </c>
      <c r="D10" s="73">
        <v>20000010000</v>
      </c>
      <c r="E10" s="47">
        <v>23510200</v>
      </c>
      <c r="F10" s="74">
        <v>3101</v>
      </c>
      <c r="G10" s="37">
        <v>30000000</v>
      </c>
      <c r="H10" s="37">
        <v>26000000</v>
      </c>
    </row>
    <row r="11" spans="1:9" ht="14.25" customHeight="1">
      <c r="A11" s="72">
        <v>32010501</v>
      </c>
      <c r="B11" s="36" t="s">
        <v>701</v>
      </c>
      <c r="C11" s="47">
        <v>70330</v>
      </c>
      <c r="D11" s="73">
        <v>20000010000</v>
      </c>
      <c r="E11" s="47">
        <v>23510200</v>
      </c>
      <c r="F11" s="74">
        <v>3101</v>
      </c>
      <c r="G11" s="37">
        <v>8000000</v>
      </c>
      <c r="H11" s="37">
        <v>8000000</v>
      </c>
    </row>
    <row r="12" spans="1:9" ht="14.25" customHeight="1">
      <c r="A12" s="72">
        <v>32010601</v>
      </c>
      <c r="B12" s="36" t="s">
        <v>715</v>
      </c>
      <c r="C12" s="47">
        <v>70330</v>
      </c>
      <c r="D12" s="73">
        <v>20000010000</v>
      </c>
      <c r="E12" s="47">
        <v>23510200</v>
      </c>
      <c r="F12" s="74">
        <v>3101</v>
      </c>
      <c r="G12" s="37">
        <v>10000000</v>
      </c>
      <c r="H12" s="37">
        <v>30000000</v>
      </c>
    </row>
    <row r="13" spans="1:9" ht="14.25" customHeight="1">
      <c r="A13" s="72">
        <v>32010602</v>
      </c>
      <c r="B13" s="36" t="s">
        <v>716</v>
      </c>
      <c r="C13" s="47">
        <v>70330</v>
      </c>
      <c r="D13" s="73">
        <v>20000010000</v>
      </c>
      <c r="E13" s="47">
        <v>23510200</v>
      </c>
      <c r="F13" s="74">
        <v>3101</v>
      </c>
      <c r="G13" s="37">
        <v>10000000</v>
      </c>
      <c r="H13" s="60" t="s">
        <v>252</v>
      </c>
    </row>
    <row r="14" spans="1:9" ht="14.25" customHeight="1">
      <c r="A14" s="72">
        <v>32010603</v>
      </c>
      <c r="B14" s="36" t="s">
        <v>819</v>
      </c>
      <c r="C14" s="47">
        <v>70330</v>
      </c>
      <c r="D14" s="73">
        <v>20000010000</v>
      </c>
      <c r="E14" s="47">
        <v>23510200</v>
      </c>
      <c r="F14" s="74">
        <v>3101</v>
      </c>
      <c r="G14" s="37">
        <v>10000000</v>
      </c>
      <c r="H14" s="60" t="s">
        <v>252</v>
      </c>
    </row>
    <row r="15" spans="1:9" ht="14.25" customHeight="1">
      <c r="A15" s="72">
        <v>32010606</v>
      </c>
      <c r="B15" s="36" t="s">
        <v>962</v>
      </c>
      <c r="C15" s="47">
        <v>70330</v>
      </c>
      <c r="D15" s="73">
        <v>20000010000</v>
      </c>
      <c r="E15" s="47">
        <v>23510200</v>
      </c>
      <c r="F15" s="74">
        <v>3101</v>
      </c>
      <c r="G15" s="37">
        <v>5000000</v>
      </c>
      <c r="H15" s="60" t="s">
        <v>252</v>
      </c>
    </row>
    <row r="16" spans="1:9" ht="14.25" customHeight="1">
      <c r="A16" s="72">
        <v>32010608</v>
      </c>
      <c r="B16" s="36" t="s">
        <v>1112</v>
      </c>
      <c r="C16" s="47">
        <v>70330</v>
      </c>
      <c r="D16" s="73">
        <v>20000010000</v>
      </c>
      <c r="E16" s="47">
        <v>23510200</v>
      </c>
      <c r="F16" s="74">
        <v>3101</v>
      </c>
      <c r="G16" s="37">
        <v>5000000</v>
      </c>
      <c r="H16" s="60" t="s">
        <v>252</v>
      </c>
    </row>
    <row r="17" spans="1:9" ht="14.25" customHeight="1">
      <c r="A17" s="72">
        <v>32030111</v>
      </c>
      <c r="B17" s="36" t="s">
        <v>690</v>
      </c>
      <c r="C17" s="47">
        <v>70330</v>
      </c>
      <c r="D17" s="73">
        <v>20000010000</v>
      </c>
      <c r="E17" s="47">
        <v>23510200</v>
      </c>
      <c r="F17" s="74">
        <v>3101</v>
      </c>
      <c r="G17" s="37">
        <v>5000000</v>
      </c>
      <c r="H17" s="37">
        <v>5000000</v>
      </c>
    </row>
    <row r="18" spans="1:9" ht="14.25" customHeight="1">
      <c r="A18" s="50"/>
      <c r="B18" s="42" t="s">
        <v>612</v>
      </c>
      <c r="C18" s="50"/>
      <c r="D18" s="50"/>
      <c r="E18" s="50"/>
      <c r="F18" s="50"/>
      <c r="G18" s="43">
        <v>450000000</v>
      </c>
      <c r="H18" s="43">
        <v>389000000</v>
      </c>
    </row>
    <row r="19" spans="1:9" ht="28.5" customHeight="1">
      <c r="A19" s="113" t="s">
        <v>1113</v>
      </c>
      <c r="B19" s="113"/>
      <c r="C19" s="113"/>
      <c r="D19" s="113"/>
      <c r="E19" s="113"/>
      <c r="F19" s="113"/>
      <c r="G19" s="113"/>
      <c r="H19" s="113"/>
      <c r="I19" s="113"/>
    </row>
    <row r="20" spans="1:9" ht="36.75" customHeight="1">
      <c r="A20" s="62" t="s">
        <v>221</v>
      </c>
      <c r="B20" s="23" t="s">
        <v>222</v>
      </c>
      <c r="C20" s="61" t="s">
        <v>614</v>
      </c>
      <c r="D20" s="62" t="s">
        <v>615</v>
      </c>
      <c r="E20" s="61" t="s">
        <v>616</v>
      </c>
      <c r="F20" s="61" t="s">
        <v>617</v>
      </c>
      <c r="G20" s="24" t="s">
        <v>618</v>
      </c>
      <c r="H20" s="24" t="s">
        <v>619</v>
      </c>
    </row>
    <row r="21" spans="1:9" ht="14.25" customHeight="1">
      <c r="A21" s="69">
        <v>22020101</v>
      </c>
      <c r="B21" s="55" t="s">
        <v>646</v>
      </c>
      <c r="C21" s="54">
        <v>70330</v>
      </c>
      <c r="D21" s="70">
        <v>20000010000</v>
      </c>
      <c r="E21" s="54">
        <v>23510200</v>
      </c>
      <c r="F21" s="71">
        <v>2101</v>
      </c>
      <c r="G21" s="56">
        <v>18000000</v>
      </c>
      <c r="H21" s="56">
        <v>9000000</v>
      </c>
    </row>
    <row r="22" spans="1:9" ht="14.25" customHeight="1">
      <c r="A22" s="72">
        <v>22020102</v>
      </c>
      <c r="B22" s="36" t="s">
        <v>622</v>
      </c>
      <c r="C22" s="47">
        <v>70330</v>
      </c>
      <c r="D22" s="73">
        <v>20000010000</v>
      </c>
      <c r="E22" s="47">
        <v>23510200</v>
      </c>
      <c r="F22" s="74">
        <v>2101</v>
      </c>
      <c r="G22" s="37">
        <v>8000000</v>
      </c>
      <c r="H22" s="37">
        <v>9000000</v>
      </c>
    </row>
    <row r="23" spans="1:9" ht="14.25" customHeight="1">
      <c r="A23" s="72">
        <v>22020301</v>
      </c>
      <c r="B23" s="36" t="s">
        <v>627</v>
      </c>
      <c r="C23" s="47">
        <v>70330</v>
      </c>
      <c r="D23" s="73">
        <v>20000010000</v>
      </c>
      <c r="E23" s="47">
        <v>23510200</v>
      </c>
      <c r="F23" s="74">
        <v>2101</v>
      </c>
      <c r="G23" s="37">
        <v>18000000</v>
      </c>
      <c r="H23" s="37">
        <v>4000000</v>
      </c>
    </row>
    <row r="24" spans="1:9" ht="14.25" customHeight="1">
      <c r="A24" s="72">
        <v>22020305</v>
      </c>
      <c r="B24" s="36" t="s">
        <v>738</v>
      </c>
      <c r="C24" s="47">
        <v>70330</v>
      </c>
      <c r="D24" s="73">
        <v>20000010000</v>
      </c>
      <c r="E24" s="47">
        <v>23510200</v>
      </c>
      <c r="F24" s="74">
        <v>2101</v>
      </c>
      <c r="G24" s="37">
        <v>8000000</v>
      </c>
      <c r="H24" s="37">
        <v>4000000</v>
      </c>
    </row>
    <row r="25" spans="1:9" ht="14.25" customHeight="1">
      <c r="A25" s="72">
        <v>22020401</v>
      </c>
      <c r="B25" s="36" t="s">
        <v>630</v>
      </c>
      <c r="C25" s="47">
        <v>70330</v>
      </c>
      <c r="D25" s="73">
        <v>20000010000</v>
      </c>
      <c r="E25" s="47">
        <v>23510200</v>
      </c>
      <c r="F25" s="74">
        <v>2101</v>
      </c>
      <c r="G25" s="37">
        <v>16000000</v>
      </c>
      <c r="H25" s="37">
        <v>8000000</v>
      </c>
    </row>
    <row r="26" spans="1:9" ht="14.25" customHeight="1">
      <c r="A26" s="72">
        <v>22020801</v>
      </c>
      <c r="B26" s="36" t="s">
        <v>647</v>
      </c>
      <c r="C26" s="47">
        <v>70330</v>
      </c>
      <c r="D26" s="73">
        <v>20000010000</v>
      </c>
      <c r="E26" s="47">
        <v>23510200</v>
      </c>
      <c r="F26" s="74">
        <v>2101</v>
      </c>
      <c r="G26" s="37">
        <v>11000000</v>
      </c>
      <c r="H26" s="37">
        <v>5800000</v>
      </c>
    </row>
    <row r="27" spans="1:9" ht="28.5" customHeight="1">
      <c r="A27" s="75">
        <v>22020901</v>
      </c>
      <c r="B27" s="59" t="s">
        <v>720</v>
      </c>
      <c r="C27" s="51">
        <v>70330</v>
      </c>
      <c r="D27" s="76">
        <v>20000010000</v>
      </c>
      <c r="E27" s="51">
        <v>23510200</v>
      </c>
      <c r="F27" s="59" t="s">
        <v>1114</v>
      </c>
      <c r="G27" s="78" t="s">
        <v>1115</v>
      </c>
      <c r="H27" s="78" t="s">
        <v>1116</v>
      </c>
    </row>
  </sheetData>
  <mergeCells count="2">
    <mergeCell ref="A1:I1"/>
    <mergeCell ref="A19:I19"/>
  </mergeCells>
  <pageMargins left="0.7" right="0.7" top="0.75" bottom="0.75" header="0.3" footer="0.3"/>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1117</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303127020</v>
      </c>
      <c r="H3" s="29">
        <v>268254000</v>
      </c>
    </row>
    <row r="4" spans="1:9" ht="14.25" customHeight="1">
      <c r="A4" s="72">
        <v>22020101</v>
      </c>
      <c r="B4" s="36" t="s">
        <v>646</v>
      </c>
      <c r="C4" s="47">
        <v>70330</v>
      </c>
      <c r="D4" s="73">
        <v>20000010000</v>
      </c>
      <c r="E4" s="47">
        <v>23510200</v>
      </c>
      <c r="F4" s="74">
        <v>2101</v>
      </c>
      <c r="G4" s="37">
        <v>1650000</v>
      </c>
      <c r="H4" s="37">
        <v>1650000</v>
      </c>
    </row>
    <row r="5" spans="1:9" ht="14.25" customHeight="1">
      <c r="A5" s="72">
        <v>22020102</v>
      </c>
      <c r="B5" s="36" t="s">
        <v>622</v>
      </c>
      <c r="C5" s="47">
        <v>70330</v>
      </c>
      <c r="D5" s="73">
        <v>20000010000</v>
      </c>
      <c r="E5" s="47">
        <v>23510200</v>
      </c>
      <c r="F5" s="74">
        <v>2101</v>
      </c>
      <c r="G5" s="37">
        <v>900000</v>
      </c>
      <c r="H5" s="37">
        <v>900000</v>
      </c>
    </row>
    <row r="6" spans="1:9" ht="14.25" customHeight="1">
      <c r="A6" s="72">
        <v>22020201</v>
      </c>
      <c r="B6" s="36" t="s">
        <v>624</v>
      </c>
      <c r="C6" s="47">
        <v>70330</v>
      </c>
      <c r="D6" s="73">
        <v>20000010000</v>
      </c>
      <c r="E6" s="47">
        <v>23510200</v>
      </c>
      <c r="F6" s="74">
        <v>2101</v>
      </c>
      <c r="G6" s="37">
        <v>525000</v>
      </c>
      <c r="H6" s="37">
        <v>525000</v>
      </c>
    </row>
    <row r="7" spans="1:9" ht="14.25" customHeight="1">
      <c r="A7" s="72">
        <v>22020301</v>
      </c>
      <c r="B7" s="36" t="s">
        <v>627</v>
      </c>
      <c r="C7" s="47">
        <v>70330</v>
      </c>
      <c r="D7" s="73">
        <v>20000010000</v>
      </c>
      <c r="E7" s="47">
        <v>23510200</v>
      </c>
      <c r="F7" s="74">
        <v>2101</v>
      </c>
      <c r="G7" s="37">
        <v>795000</v>
      </c>
      <c r="H7" s="37">
        <v>795000</v>
      </c>
    </row>
    <row r="8" spans="1:9" ht="14.25" customHeight="1">
      <c r="A8" s="72">
        <v>22020403</v>
      </c>
      <c r="B8" s="36" t="s">
        <v>631</v>
      </c>
      <c r="C8" s="47">
        <v>70330</v>
      </c>
      <c r="D8" s="73">
        <v>20000010000</v>
      </c>
      <c r="E8" s="47">
        <v>23510200</v>
      </c>
      <c r="F8" s="74">
        <v>2101</v>
      </c>
      <c r="G8" s="37">
        <v>700000</v>
      </c>
      <c r="H8" s="37">
        <v>700000</v>
      </c>
    </row>
    <row r="9" spans="1:9" ht="14.25" customHeight="1">
      <c r="A9" s="72">
        <v>22020405</v>
      </c>
      <c r="B9" s="36" t="s">
        <v>632</v>
      </c>
      <c r="C9" s="47">
        <v>70330</v>
      </c>
      <c r="D9" s="73">
        <v>20000010000</v>
      </c>
      <c r="E9" s="47">
        <v>23510200</v>
      </c>
      <c r="F9" s="74">
        <v>2101</v>
      </c>
      <c r="G9" s="37">
        <v>110000</v>
      </c>
      <c r="H9" s="37">
        <v>110000</v>
      </c>
    </row>
    <row r="10" spans="1:9" ht="14.25" customHeight="1">
      <c r="A10" s="72">
        <v>22020801</v>
      </c>
      <c r="B10" s="36" t="s">
        <v>647</v>
      </c>
      <c r="C10" s="47">
        <v>70330</v>
      </c>
      <c r="D10" s="73">
        <v>20000010000</v>
      </c>
      <c r="E10" s="47">
        <v>23510200</v>
      </c>
      <c r="F10" s="74">
        <v>2101</v>
      </c>
      <c r="G10" s="37">
        <v>675000</v>
      </c>
      <c r="H10" s="37">
        <v>675000</v>
      </c>
    </row>
    <row r="11" spans="1:9" ht="14.25" customHeight="1">
      <c r="A11" s="72">
        <v>22020803</v>
      </c>
      <c r="B11" s="36" t="s">
        <v>635</v>
      </c>
      <c r="C11" s="47">
        <v>70330</v>
      </c>
      <c r="D11" s="73">
        <v>20000010000</v>
      </c>
      <c r="E11" s="47">
        <v>23510200</v>
      </c>
      <c r="F11" s="74">
        <v>2101</v>
      </c>
      <c r="G11" s="37">
        <v>125000</v>
      </c>
      <c r="H11" s="37">
        <v>125000</v>
      </c>
    </row>
    <row r="12" spans="1:9" ht="14.25" customHeight="1">
      <c r="A12" s="72">
        <v>22020901</v>
      </c>
      <c r="B12" s="36" t="s">
        <v>648</v>
      </c>
      <c r="C12" s="47">
        <v>70330</v>
      </c>
      <c r="D12" s="73">
        <v>20000010000</v>
      </c>
      <c r="E12" s="47">
        <v>23510200</v>
      </c>
      <c r="F12" s="74">
        <v>2101</v>
      </c>
      <c r="G12" s="37">
        <v>30000</v>
      </c>
      <c r="H12" s="37">
        <v>30000</v>
      </c>
    </row>
    <row r="13" spans="1:9" ht="14.25" customHeight="1">
      <c r="A13" s="146">
        <v>22021004</v>
      </c>
      <c r="B13" s="36" t="s">
        <v>637</v>
      </c>
      <c r="C13" s="47">
        <v>70330</v>
      </c>
      <c r="D13" s="73">
        <v>20000010000</v>
      </c>
      <c r="E13" s="47">
        <v>23510200</v>
      </c>
      <c r="F13" s="74">
        <v>2101</v>
      </c>
      <c r="G13" s="37">
        <v>490000</v>
      </c>
      <c r="H13" s="37">
        <v>490000</v>
      </c>
    </row>
    <row r="14" spans="1:9" ht="3.5" customHeight="1">
      <c r="A14" s="146"/>
      <c r="B14" s="147" t="s">
        <v>640</v>
      </c>
      <c r="C14" s="149"/>
      <c r="D14" s="149"/>
      <c r="E14" s="149"/>
      <c r="F14" s="149"/>
      <c r="G14" s="151">
        <v>6000000</v>
      </c>
      <c r="H14" s="151">
        <v>6000000</v>
      </c>
    </row>
    <row r="15" spans="1:9" ht="10.75" customHeight="1">
      <c r="A15" s="84"/>
      <c r="B15" s="148"/>
      <c r="C15" s="150"/>
      <c r="D15" s="150"/>
      <c r="E15" s="150"/>
      <c r="F15" s="150"/>
      <c r="G15" s="152"/>
      <c r="H15" s="152"/>
    </row>
    <row r="16" spans="1:9" ht="22.25" customHeight="1">
      <c r="A16" s="157" t="s">
        <v>1118</v>
      </c>
      <c r="B16" s="157"/>
      <c r="C16" s="157"/>
      <c r="D16" s="157"/>
      <c r="E16" s="157"/>
      <c r="F16" s="157"/>
      <c r="G16" s="157"/>
      <c r="H16" s="157"/>
      <c r="I16" s="157"/>
    </row>
    <row r="17" spans="1:8" ht="36.75" customHeight="1">
      <c r="A17" s="62" t="s">
        <v>221</v>
      </c>
      <c r="B17" s="23" t="s">
        <v>222</v>
      </c>
      <c r="C17" s="61" t="s">
        <v>614</v>
      </c>
      <c r="D17" s="62" t="s">
        <v>615</v>
      </c>
      <c r="E17" s="61" t="s">
        <v>616</v>
      </c>
      <c r="F17" s="61" t="s">
        <v>617</v>
      </c>
      <c r="G17" s="24" t="s">
        <v>618</v>
      </c>
      <c r="H17" s="24" t="s">
        <v>619</v>
      </c>
    </row>
    <row r="18" spans="1:8" ht="14.25" customHeight="1">
      <c r="A18" s="69">
        <v>21010101</v>
      </c>
      <c r="B18" s="28" t="s">
        <v>620</v>
      </c>
      <c r="C18" s="54">
        <v>70131</v>
      </c>
      <c r="D18" s="70">
        <v>130000010105</v>
      </c>
      <c r="E18" s="54">
        <v>23510200</v>
      </c>
      <c r="F18" s="71">
        <v>2101</v>
      </c>
      <c r="G18" s="29">
        <v>139193400</v>
      </c>
      <c r="H18" s="29">
        <v>127281000</v>
      </c>
    </row>
    <row r="19" spans="1:8" ht="14.25" customHeight="1">
      <c r="A19" s="72">
        <v>22020101</v>
      </c>
      <c r="B19" s="36" t="s">
        <v>646</v>
      </c>
      <c r="C19" s="47">
        <v>70133</v>
      </c>
      <c r="D19" s="73">
        <v>20000010000</v>
      </c>
      <c r="E19" s="47">
        <v>23540000</v>
      </c>
      <c r="F19" s="74">
        <v>2101</v>
      </c>
      <c r="G19" s="37">
        <v>23000000</v>
      </c>
      <c r="H19" s="37">
        <v>21000000</v>
      </c>
    </row>
    <row r="20" spans="1:8" ht="14.25" customHeight="1">
      <c r="A20" s="72">
        <v>22020102</v>
      </c>
      <c r="B20" s="36" t="s">
        <v>622</v>
      </c>
      <c r="C20" s="47">
        <v>70133</v>
      </c>
      <c r="D20" s="73">
        <v>20000010000</v>
      </c>
      <c r="E20" s="47">
        <v>23540000</v>
      </c>
      <c r="F20" s="74">
        <v>2101</v>
      </c>
      <c r="G20" s="37">
        <v>5000000</v>
      </c>
      <c r="H20" s="37">
        <v>1500000</v>
      </c>
    </row>
    <row r="21" spans="1:8" ht="14.25" customHeight="1">
      <c r="A21" s="72">
        <v>22020301</v>
      </c>
      <c r="B21" s="36" t="s">
        <v>627</v>
      </c>
      <c r="C21" s="47">
        <v>70133</v>
      </c>
      <c r="D21" s="73">
        <v>20000010000</v>
      </c>
      <c r="E21" s="47">
        <v>23510200</v>
      </c>
      <c r="F21" s="74">
        <v>2101</v>
      </c>
      <c r="G21" s="37">
        <v>5000000</v>
      </c>
      <c r="H21" s="37">
        <v>1800000</v>
      </c>
    </row>
    <row r="22" spans="1:8" ht="14.25" customHeight="1">
      <c r="A22" s="72">
        <v>22020303</v>
      </c>
      <c r="B22" s="36" t="s">
        <v>697</v>
      </c>
      <c r="C22" s="47">
        <v>70133</v>
      </c>
      <c r="D22" s="73">
        <v>20000010000</v>
      </c>
      <c r="E22" s="47">
        <v>23510200</v>
      </c>
      <c r="F22" s="74">
        <v>2101</v>
      </c>
      <c r="G22" s="37">
        <v>500000</v>
      </c>
      <c r="H22" s="37">
        <v>1000000</v>
      </c>
    </row>
    <row r="23" spans="1:8" ht="14.25" customHeight="1">
      <c r="A23" s="72">
        <v>22020305</v>
      </c>
      <c r="B23" s="36" t="s">
        <v>738</v>
      </c>
      <c r="C23" s="47">
        <v>70131</v>
      </c>
      <c r="D23" s="73">
        <v>20000010000</v>
      </c>
      <c r="E23" s="47">
        <v>23510200</v>
      </c>
      <c r="F23" s="74">
        <v>2101</v>
      </c>
      <c r="G23" s="37">
        <v>3000000</v>
      </c>
      <c r="H23" s="37">
        <v>4000000</v>
      </c>
    </row>
    <row r="24" spans="1:8" ht="14.25" customHeight="1">
      <c r="A24" s="72">
        <v>22020306</v>
      </c>
      <c r="B24" s="36" t="s">
        <v>698</v>
      </c>
      <c r="C24" s="47">
        <v>70131</v>
      </c>
      <c r="D24" s="73">
        <v>20000010000</v>
      </c>
      <c r="E24" s="47">
        <v>23510200</v>
      </c>
      <c r="F24" s="74">
        <v>2101</v>
      </c>
      <c r="G24" s="37">
        <v>5000000</v>
      </c>
      <c r="H24" s="37">
        <v>500000</v>
      </c>
    </row>
    <row r="25" spans="1:8" ht="14.25" customHeight="1">
      <c r="A25" s="72">
        <v>22020309</v>
      </c>
      <c r="B25" s="36" t="s">
        <v>629</v>
      </c>
      <c r="C25" s="47">
        <v>70131</v>
      </c>
      <c r="D25" s="73">
        <v>20000010000</v>
      </c>
      <c r="E25" s="47">
        <v>23510200</v>
      </c>
      <c r="F25" s="74">
        <v>2101</v>
      </c>
      <c r="G25" s="37">
        <v>40000000</v>
      </c>
      <c r="H25" s="37">
        <v>50000000</v>
      </c>
    </row>
    <row r="26" spans="1:8" ht="14.25" customHeight="1">
      <c r="A26" s="72">
        <v>22020414</v>
      </c>
      <c r="B26" s="36" t="s">
        <v>1119</v>
      </c>
      <c r="C26" s="47">
        <v>70133</v>
      </c>
      <c r="D26" s="73">
        <v>20000010000</v>
      </c>
      <c r="E26" s="47">
        <v>23510200</v>
      </c>
      <c r="F26" s="74">
        <v>2101</v>
      </c>
      <c r="G26" s="37">
        <v>5000000</v>
      </c>
      <c r="H26" s="37">
        <v>2000000</v>
      </c>
    </row>
    <row r="27" spans="1:8" ht="14.25" customHeight="1">
      <c r="A27" s="72">
        <v>22020501</v>
      </c>
      <c r="B27" s="36" t="s">
        <v>676</v>
      </c>
      <c r="C27" s="47">
        <v>70131</v>
      </c>
      <c r="D27" s="73">
        <v>20000010000</v>
      </c>
      <c r="E27" s="47">
        <v>23540000</v>
      </c>
      <c r="F27" s="74">
        <v>2101</v>
      </c>
      <c r="G27" s="37">
        <v>20000000</v>
      </c>
      <c r="H27" s="37">
        <v>12500000</v>
      </c>
    </row>
    <row r="28" spans="1:8" ht="14.25" customHeight="1">
      <c r="A28" s="72">
        <v>22020604</v>
      </c>
      <c r="B28" s="36" t="s">
        <v>693</v>
      </c>
      <c r="C28" s="47">
        <v>70131</v>
      </c>
      <c r="D28" s="73">
        <v>20000010000</v>
      </c>
      <c r="E28" s="47">
        <v>23540000</v>
      </c>
      <c r="F28" s="74">
        <v>2101</v>
      </c>
      <c r="G28" s="37">
        <v>100000000</v>
      </c>
      <c r="H28" s="37">
        <v>100000000</v>
      </c>
    </row>
    <row r="29" spans="1:8" ht="14.25" customHeight="1">
      <c r="A29" s="72">
        <v>22020702</v>
      </c>
      <c r="B29" s="36" t="s">
        <v>833</v>
      </c>
      <c r="C29" s="47">
        <v>70133</v>
      </c>
      <c r="D29" s="73">
        <v>20000010000</v>
      </c>
      <c r="E29" s="47">
        <v>23510200</v>
      </c>
      <c r="F29" s="74">
        <v>2101</v>
      </c>
      <c r="G29" s="37">
        <v>10000000</v>
      </c>
      <c r="H29" s="37">
        <v>10000000</v>
      </c>
    </row>
    <row r="30" spans="1:8" ht="14.25" customHeight="1">
      <c r="A30" s="72">
        <v>22020801</v>
      </c>
      <c r="B30" s="36" t="s">
        <v>647</v>
      </c>
      <c r="C30" s="47">
        <v>70133</v>
      </c>
      <c r="D30" s="73">
        <v>20000010000</v>
      </c>
      <c r="E30" s="47">
        <v>23540000</v>
      </c>
      <c r="F30" s="74">
        <v>2101</v>
      </c>
      <c r="G30" s="37">
        <v>5000000</v>
      </c>
      <c r="H30" s="37">
        <v>3500000</v>
      </c>
    </row>
    <row r="31" spans="1:8" ht="14.25" customHeight="1">
      <c r="A31" s="72">
        <v>22020803</v>
      </c>
      <c r="B31" s="36" t="s">
        <v>635</v>
      </c>
      <c r="C31" s="47">
        <v>70131</v>
      </c>
      <c r="D31" s="73">
        <v>20000010000</v>
      </c>
      <c r="E31" s="47">
        <v>23510200</v>
      </c>
      <c r="F31" s="74">
        <v>2101</v>
      </c>
      <c r="G31" s="37">
        <v>3500000</v>
      </c>
      <c r="H31" s="37">
        <v>500000</v>
      </c>
    </row>
    <row r="32" spans="1:8" ht="14.25" customHeight="1">
      <c r="A32" s="72">
        <v>22020901</v>
      </c>
      <c r="B32" s="36" t="s">
        <v>648</v>
      </c>
      <c r="C32" s="47">
        <v>70133</v>
      </c>
      <c r="D32" s="73">
        <v>20000010000</v>
      </c>
      <c r="E32" s="47">
        <v>23510200</v>
      </c>
      <c r="F32" s="74">
        <v>2101</v>
      </c>
      <c r="G32" s="37">
        <v>1000000</v>
      </c>
      <c r="H32" s="37">
        <v>200000</v>
      </c>
    </row>
    <row r="33" spans="1:8" ht="14.25" customHeight="1">
      <c r="A33" s="72">
        <v>22021002</v>
      </c>
      <c r="B33" s="36" t="s">
        <v>708</v>
      </c>
      <c r="C33" s="47">
        <v>70131</v>
      </c>
      <c r="D33" s="73">
        <v>20000010000</v>
      </c>
      <c r="E33" s="47">
        <v>23540000</v>
      </c>
      <c r="F33" s="74">
        <v>2101</v>
      </c>
      <c r="G33" s="37">
        <v>50000000</v>
      </c>
      <c r="H33" s="37">
        <v>20000000</v>
      </c>
    </row>
    <row r="34" spans="1:8" ht="14.25" customHeight="1">
      <c r="A34" s="146">
        <v>22021004</v>
      </c>
      <c r="B34" s="36" t="s">
        <v>637</v>
      </c>
      <c r="C34" s="47">
        <v>70133</v>
      </c>
      <c r="D34" s="73">
        <v>20000010000</v>
      </c>
      <c r="E34" s="47">
        <v>23540000</v>
      </c>
      <c r="F34" s="74">
        <v>2101</v>
      </c>
      <c r="G34" s="37">
        <v>5000000</v>
      </c>
      <c r="H34" s="37">
        <v>2500000</v>
      </c>
    </row>
    <row r="35" spans="1:8" ht="3.5" customHeight="1">
      <c r="A35" s="146"/>
      <c r="B35" s="147" t="s">
        <v>640</v>
      </c>
      <c r="C35" s="149"/>
      <c r="D35" s="149"/>
      <c r="E35" s="149"/>
      <c r="F35" s="149"/>
      <c r="G35" s="155">
        <v>281000000</v>
      </c>
      <c r="H35" s="153">
        <v>231000000</v>
      </c>
    </row>
    <row r="36" spans="1:8" ht="10.75" customHeight="1">
      <c r="A36" s="84"/>
      <c r="B36" s="148"/>
      <c r="C36" s="150"/>
      <c r="D36" s="150"/>
      <c r="E36" s="150"/>
      <c r="F36" s="150"/>
      <c r="G36" s="156"/>
      <c r="H36" s="154"/>
    </row>
  </sheetData>
  <mergeCells count="18">
    <mergeCell ref="A16:I16"/>
    <mergeCell ref="A34:A35"/>
    <mergeCell ref="B35:B36"/>
    <mergeCell ref="C35:C36"/>
    <mergeCell ref="D35:D36"/>
    <mergeCell ref="E35:E36"/>
    <mergeCell ref="F35:F36"/>
    <mergeCell ref="G35:G36"/>
    <mergeCell ref="H35:H36"/>
    <mergeCell ref="A1:I1"/>
    <mergeCell ref="A13:A14"/>
    <mergeCell ref="B14:B15"/>
    <mergeCell ref="C14:C15"/>
    <mergeCell ref="D14:D15"/>
    <mergeCell ref="E14:E15"/>
    <mergeCell ref="F14:F15"/>
    <mergeCell ref="G14:G15"/>
    <mergeCell ref="H14:H15"/>
  </mergeCells>
  <pageMargins left="0.7" right="0.7" top="0.75" bottom="0.75" header="0.3" footer="0.3"/>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1120</v>
      </c>
      <c r="B1" s="113"/>
      <c r="C1" s="113"/>
      <c r="D1" s="113"/>
      <c r="E1" s="113"/>
      <c r="F1" s="113"/>
      <c r="G1" s="113"/>
      <c r="H1" s="113"/>
      <c r="I1" s="113"/>
    </row>
    <row r="2" spans="1:9" ht="38.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70330</v>
      </c>
      <c r="D3" s="70">
        <v>20000010000</v>
      </c>
      <c r="E3" s="54">
        <v>23510200</v>
      </c>
      <c r="F3" s="71">
        <v>3101</v>
      </c>
      <c r="G3" s="56">
        <v>80000000</v>
      </c>
      <c r="H3" s="56">
        <v>105000000</v>
      </c>
    </row>
    <row r="4" spans="1:9" ht="14.25" customHeight="1">
      <c r="A4" s="72">
        <v>32010102</v>
      </c>
      <c r="B4" s="36" t="s">
        <v>710</v>
      </c>
      <c r="C4" s="47">
        <v>70330</v>
      </c>
      <c r="D4" s="73">
        <v>20000010000</v>
      </c>
      <c r="E4" s="47">
        <v>23510200</v>
      </c>
      <c r="F4" s="74">
        <v>3101</v>
      </c>
      <c r="G4" s="37">
        <v>50000000</v>
      </c>
      <c r="H4" s="60" t="s">
        <v>252</v>
      </c>
    </row>
    <row r="5" spans="1:9" ht="14.25" customHeight="1">
      <c r="A5" s="72">
        <v>32010107</v>
      </c>
      <c r="B5" s="36" t="s">
        <v>767</v>
      </c>
      <c r="C5" s="47">
        <v>70330</v>
      </c>
      <c r="D5" s="73">
        <v>20000010000</v>
      </c>
      <c r="E5" s="47">
        <v>23510200</v>
      </c>
      <c r="F5" s="74">
        <v>3101</v>
      </c>
      <c r="G5" s="37">
        <v>41000000</v>
      </c>
      <c r="H5" s="37">
        <v>90000000</v>
      </c>
    </row>
    <row r="6" spans="1:9" ht="14.25" customHeight="1">
      <c r="A6" s="72">
        <v>32010108</v>
      </c>
      <c r="B6" s="36" t="s">
        <v>711</v>
      </c>
      <c r="C6" s="47">
        <v>70330</v>
      </c>
      <c r="D6" s="73">
        <v>20000010000</v>
      </c>
      <c r="E6" s="47">
        <v>23510200</v>
      </c>
      <c r="F6" s="74">
        <v>3101</v>
      </c>
      <c r="G6" s="37">
        <v>15000000</v>
      </c>
      <c r="H6" s="37">
        <v>85000000</v>
      </c>
    </row>
    <row r="7" spans="1:9" ht="14.25" customHeight="1">
      <c r="A7" s="72">
        <v>32010112</v>
      </c>
      <c r="B7" s="36" t="s">
        <v>1088</v>
      </c>
      <c r="C7" s="47">
        <v>70330</v>
      </c>
      <c r="D7" s="73">
        <v>20000010000</v>
      </c>
      <c r="E7" s="47">
        <v>23510200</v>
      </c>
      <c r="F7" s="74">
        <v>3101</v>
      </c>
      <c r="G7" s="37">
        <v>5000000</v>
      </c>
      <c r="H7" s="60" t="s">
        <v>252</v>
      </c>
    </row>
    <row r="8" spans="1:9" ht="14.25" customHeight="1">
      <c r="A8" s="72">
        <v>32010113</v>
      </c>
      <c r="B8" s="36" t="s">
        <v>788</v>
      </c>
      <c r="C8" s="47">
        <v>70330</v>
      </c>
      <c r="D8" s="73">
        <v>20000010000</v>
      </c>
      <c r="E8" s="47">
        <v>23510200</v>
      </c>
      <c r="F8" s="74">
        <v>3101</v>
      </c>
      <c r="G8" s="37">
        <v>10000000</v>
      </c>
      <c r="H8" s="60" t="s">
        <v>252</v>
      </c>
    </row>
    <row r="9" spans="1:9" ht="14.25" customHeight="1">
      <c r="A9" s="72">
        <v>32010114</v>
      </c>
      <c r="B9" s="36" t="s">
        <v>989</v>
      </c>
      <c r="C9" s="47">
        <v>70330</v>
      </c>
      <c r="D9" s="73">
        <v>20000010000</v>
      </c>
      <c r="E9" s="47">
        <v>23510200</v>
      </c>
      <c r="F9" s="74">
        <v>3101</v>
      </c>
      <c r="G9" s="37">
        <v>5000000</v>
      </c>
      <c r="H9" s="60" t="s">
        <v>252</v>
      </c>
    </row>
    <row r="10" spans="1:9" ht="14.25" customHeight="1">
      <c r="A10" s="72">
        <v>32010116</v>
      </c>
      <c r="B10" s="36" t="s">
        <v>1121</v>
      </c>
      <c r="C10" s="47">
        <v>70330</v>
      </c>
      <c r="D10" s="73">
        <v>20000010000</v>
      </c>
      <c r="E10" s="47">
        <v>23510200</v>
      </c>
      <c r="F10" s="74">
        <v>3101</v>
      </c>
      <c r="G10" s="37">
        <v>7000000</v>
      </c>
      <c r="H10" s="60" t="s">
        <v>252</v>
      </c>
    </row>
    <row r="11" spans="1:9" ht="14.25" customHeight="1">
      <c r="A11" s="72">
        <v>32010117</v>
      </c>
      <c r="B11" s="36" t="s">
        <v>872</v>
      </c>
      <c r="C11" s="47">
        <v>70330</v>
      </c>
      <c r="D11" s="73">
        <v>20000010000</v>
      </c>
      <c r="E11" s="47">
        <v>23510200</v>
      </c>
      <c r="F11" s="74">
        <v>3101</v>
      </c>
      <c r="G11" s="37">
        <v>10000000</v>
      </c>
      <c r="H11" s="60" t="s">
        <v>252</v>
      </c>
    </row>
    <row r="12" spans="1:9" ht="14.25" customHeight="1">
      <c r="A12" s="72">
        <v>32010118</v>
      </c>
      <c r="B12" s="36" t="s">
        <v>1122</v>
      </c>
      <c r="C12" s="47">
        <v>70330</v>
      </c>
      <c r="D12" s="73">
        <v>20000010000</v>
      </c>
      <c r="E12" s="47">
        <v>23510200</v>
      </c>
      <c r="F12" s="74">
        <v>3101</v>
      </c>
      <c r="G12" s="37">
        <v>5000000</v>
      </c>
      <c r="H12" s="60" t="s">
        <v>252</v>
      </c>
    </row>
    <row r="13" spans="1:9" ht="14.25" customHeight="1">
      <c r="A13" s="72">
        <v>32010129</v>
      </c>
      <c r="B13" s="36" t="s">
        <v>712</v>
      </c>
      <c r="C13" s="47">
        <v>70330</v>
      </c>
      <c r="D13" s="73">
        <v>20000010000</v>
      </c>
      <c r="E13" s="47">
        <v>23510200</v>
      </c>
      <c r="F13" s="74">
        <v>3101</v>
      </c>
      <c r="G13" s="37">
        <v>5000000</v>
      </c>
      <c r="H13" s="37">
        <v>4000000</v>
      </c>
    </row>
    <row r="14" spans="1:9" ht="14.25" customHeight="1">
      <c r="A14" s="72">
        <v>32010218</v>
      </c>
      <c r="B14" s="36" t="s">
        <v>713</v>
      </c>
      <c r="C14" s="47">
        <v>70330</v>
      </c>
      <c r="D14" s="73">
        <v>20000010000</v>
      </c>
      <c r="E14" s="47">
        <v>23510200</v>
      </c>
      <c r="F14" s="74">
        <v>3101</v>
      </c>
      <c r="G14" s="37">
        <v>5000000</v>
      </c>
      <c r="H14" s="60" t="s">
        <v>252</v>
      </c>
    </row>
    <row r="15" spans="1:9" ht="14.25" customHeight="1">
      <c r="A15" s="72">
        <v>32010229</v>
      </c>
      <c r="B15" s="36" t="s">
        <v>1123</v>
      </c>
      <c r="C15" s="47">
        <v>70330</v>
      </c>
      <c r="D15" s="73">
        <v>20000010000</v>
      </c>
      <c r="E15" s="47">
        <v>23510200</v>
      </c>
      <c r="F15" s="74">
        <v>3101</v>
      </c>
      <c r="G15" s="37">
        <v>3000000</v>
      </c>
      <c r="H15" s="60" t="s">
        <v>252</v>
      </c>
    </row>
    <row r="16" spans="1:9" ht="14.25" customHeight="1">
      <c r="A16" s="72">
        <v>32010305</v>
      </c>
      <c r="B16" s="36" t="s">
        <v>714</v>
      </c>
      <c r="C16" s="47">
        <v>70330</v>
      </c>
      <c r="D16" s="73">
        <v>20000010000</v>
      </c>
      <c r="E16" s="47">
        <v>23510200</v>
      </c>
      <c r="F16" s="74">
        <v>3101</v>
      </c>
      <c r="G16" s="37">
        <v>5000000</v>
      </c>
      <c r="H16" s="37">
        <v>15000000</v>
      </c>
    </row>
    <row r="17" spans="1:8" ht="14.25" customHeight="1">
      <c r="A17" s="72">
        <v>32010314</v>
      </c>
      <c r="B17" s="36" t="s">
        <v>789</v>
      </c>
      <c r="C17" s="47">
        <v>70330</v>
      </c>
      <c r="D17" s="73">
        <v>20000010000</v>
      </c>
      <c r="E17" s="47">
        <v>23510200</v>
      </c>
      <c r="F17" s="74">
        <v>3101</v>
      </c>
      <c r="G17" s="37">
        <v>3000000</v>
      </c>
      <c r="H17" s="60" t="s">
        <v>252</v>
      </c>
    </row>
    <row r="18" spans="1:8" ht="14.25" customHeight="1">
      <c r="A18" s="72">
        <v>32010405</v>
      </c>
      <c r="B18" s="36" t="s">
        <v>700</v>
      </c>
      <c r="C18" s="47">
        <v>70330</v>
      </c>
      <c r="D18" s="73">
        <v>20000010000</v>
      </c>
      <c r="E18" s="47">
        <v>23510200</v>
      </c>
      <c r="F18" s="74">
        <v>3101</v>
      </c>
      <c r="G18" s="37">
        <v>30000000</v>
      </c>
      <c r="H18" s="37">
        <v>30000000</v>
      </c>
    </row>
    <row r="19" spans="1:8" ht="14.25" customHeight="1">
      <c r="A19" s="72">
        <v>32010501</v>
      </c>
      <c r="B19" s="36" t="s">
        <v>701</v>
      </c>
      <c r="C19" s="47">
        <v>70330</v>
      </c>
      <c r="D19" s="73">
        <v>20000010000</v>
      </c>
      <c r="E19" s="47">
        <v>23510200</v>
      </c>
      <c r="F19" s="74">
        <v>3101</v>
      </c>
      <c r="G19" s="37">
        <v>3000000</v>
      </c>
      <c r="H19" s="60" t="s">
        <v>252</v>
      </c>
    </row>
    <row r="20" spans="1:8" ht="14.25" customHeight="1">
      <c r="A20" s="72">
        <v>32010502</v>
      </c>
      <c r="B20" s="36" t="s">
        <v>960</v>
      </c>
      <c r="C20" s="47">
        <v>70330</v>
      </c>
      <c r="D20" s="73">
        <v>20000010000</v>
      </c>
      <c r="E20" s="47">
        <v>23510200</v>
      </c>
      <c r="F20" s="74">
        <v>3101</v>
      </c>
      <c r="G20" s="37">
        <v>1000000</v>
      </c>
      <c r="H20" s="37">
        <v>8000000</v>
      </c>
    </row>
    <row r="21" spans="1:8" ht="14.25" customHeight="1">
      <c r="A21" s="72">
        <v>32010503</v>
      </c>
      <c r="B21" s="36" t="s">
        <v>803</v>
      </c>
      <c r="C21" s="47">
        <v>70330</v>
      </c>
      <c r="D21" s="73">
        <v>20000010000</v>
      </c>
      <c r="E21" s="47">
        <v>23510200</v>
      </c>
      <c r="F21" s="74">
        <v>3101</v>
      </c>
      <c r="G21" s="37">
        <v>2000000</v>
      </c>
      <c r="H21" s="60" t="s">
        <v>252</v>
      </c>
    </row>
    <row r="22" spans="1:8" ht="14.25" customHeight="1">
      <c r="A22" s="72">
        <v>32010505</v>
      </c>
      <c r="B22" s="36" t="s">
        <v>774</v>
      </c>
      <c r="C22" s="47">
        <v>70330</v>
      </c>
      <c r="D22" s="73">
        <v>20000010000</v>
      </c>
      <c r="E22" s="47">
        <v>23510200</v>
      </c>
      <c r="F22" s="74">
        <v>3101</v>
      </c>
      <c r="G22" s="37">
        <v>3000000</v>
      </c>
      <c r="H22" s="37">
        <v>2000000</v>
      </c>
    </row>
    <row r="23" spans="1:8" ht="14.25" customHeight="1">
      <c r="A23" s="72">
        <v>32010601</v>
      </c>
      <c r="B23" s="36" t="s">
        <v>715</v>
      </c>
      <c r="C23" s="47">
        <v>70330</v>
      </c>
      <c r="D23" s="73">
        <v>20000010000</v>
      </c>
      <c r="E23" s="47">
        <v>23510200</v>
      </c>
      <c r="F23" s="74">
        <v>3101</v>
      </c>
      <c r="G23" s="37">
        <v>5000000</v>
      </c>
      <c r="H23" s="37">
        <v>1000000</v>
      </c>
    </row>
    <row r="24" spans="1:8" ht="14.25" customHeight="1">
      <c r="A24" s="72">
        <v>32010602</v>
      </c>
      <c r="B24" s="36" t="s">
        <v>716</v>
      </c>
      <c r="C24" s="47">
        <v>70330</v>
      </c>
      <c r="D24" s="73">
        <v>20000010000</v>
      </c>
      <c r="E24" s="47">
        <v>23510200</v>
      </c>
      <c r="F24" s="74">
        <v>3101</v>
      </c>
      <c r="G24" s="37">
        <v>4000000</v>
      </c>
      <c r="H24" s="60" t="s">
        <v>252</v>
      </c>
    </row>
    <row r="25" spans="1:8" ht="14.25" customHeight="1">
      <c r="A25" s="72">
        <v>32010603</v>
      </c>
      <c r="B25" s="36" t="s">
        <v>819</v>
      </c>
      <c r="C25" s="47">
        <v>70330</v>
      </c>
      <c r="D25" s="73">
        <v>20000010000</v>
      </c>
      <c r="E25" s="47">
        <v>23510200</v>
      </c>
      <c r="F25" s="74">
        <v>3101</v>
      </c>
      <c r="G25" s="37">
        <v>6000000</v>
      </c>
      <c r="H25" s="60" t="s">
        <v>252</v>
      </c>
    </row>
    <row r="26" spans="1:8" ht="14.25" customHeight="1">
      <c r="A26" s="72">
        <v>32010604</v>
      </c>
      <c r="B26" s="36" t="s">
        <v>961</v>
      </c>
      <c r="C26" s="47">
        <v>70330</v>
      </c>
      <c r="D26" s="73">
        <v>20000010000</v>
      </c>
      <c r="E26" s="47">
        <v>23510200</v>
      </c>
      <c r="F26" s="74">
        <v>3101</v>
      </c>
      <c r="G26" s="37">
        <v>2000000</v>
      </c>
      <c r="H26" s="60" t="s">
        <v>252</v>
      </c>
    </row>
    <row r="27" spans="1:8" ht="14.25" customHeight="1">
      <c r="A27" s="72">
        <v>32010606</v>
      </c>
      <c r="B27" s="36" t="s">
        <v>962</v>
      </c>
      <c r="C27" s="47">
        <v>70330</v>
      </c>
      <c r="D27" s="73">
        <v>20000010000</v>
      </c>
      <c r="E27" s="47">
        <v>23510200</v>
      </c>
      <c r="F27" s="74">
        <v>3101</v>
      </c>
      <c r="G27" s="37">
        <v>4000000</v>
      </c>
      <c r="H27" s="60" t="s">
        <v>252</v>
      </c>
    </row>
    <row r="28" spans="1:8" ht="14.25" customHeight="1">
      <c r="A28" s="72">
        <v>32010611</v>
      </c>
      <c r="B28" s="36" t="s">
        <v>1037</v>
      </c>
      <c r="C28" s="47">
        <v>70330</v>
      </c>
      <c r="D28" s="73">
        <v>20000010000</v>
      </c>
      <c r="E28" s="47">
        <v>23510200</v>
      </c>
      <c r="F28" s="74">
        <v>3101</v>
      </c>
      <c r="G28" s="37">
        <v>5000000</v>
      </c>
      <c r="H28" s="33"/>
    </row>
    <row r="29" spans="1:8" ht="14.25" customHeight="1">
      <c r="A29" s="72">
        <v>32010612</v>
      </c>
      <c r="B29" s="36" t="s">
        <v>822</v>
      </c>
      <c r="C29" s="47">
        <v>70330</v>
      </c>
      <c r="D29" s="73">
        <v>20000010000</v>
      </c>
      <c r="E29" s="47">
        <v>23510200</v>
      </c>
      <c r="F29" s="74">
        <v>3101</v>
      </c>
      <c r="G29" s="37">
        <v>2000000</v>
      </c>
      <c r="H29" s="37">
        <v>25000000</v>
      </c>
    </row>
    <row r="30" spans="1:8" ht="14.25" customHeight="1">
      <c r="A30" s="72">
        <v>32030111</v>
      </c>
      <c r="B30" s="36" t="s">
        <v>690</v>
      </c>
      <c r="C30" s="47">
        <v>70330</v>
      </c>
      <c r="D30" s="73">
        <v>20000010000</v>
      </c>
      <c r="E30" s="47">
        <v>23510200</v>
      </c>
      <c r="F30" s="74">
        <v>3101</v>
      </c>
      <c r="G30" s="37">
        <v>4000000</v>
      </c>
      <c r="H30" s="37">
        <v>4000000</v>
      </c>
    </row>
    <row r="31" spans="1:8" ht="14.25" customHeight="1">
      <c r="A31" s="50"/>
      <c r="B31" s="42" t="s">
        <v>612</v>
      </c>
      <c r="C31" s="50"/>
      <c r="D31" s="50"/>
      <c r="E31" s="50"/>
      <c r="F31" s="50"/>
      <c r="G31" s="43">
        <v>320000000</v>
      </c>
      <c r="H31" s="43">
        <v>369000000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1124</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85.25" customHeight="1">
      <c r="A3" s="58" t="s">
        <v>1125</v>
      </c>
      <c r="B3" s="58" t="s">
        <v>1126</v>
      </c>
      <c r="C3" s="81" t="s">
        <v>1127</v>
      </c>
      <c r="D3" s="58" t="s">
        <v>1128</v>
      </c>
      <c r="E3" s="81" t="s">
        <v>1129</v>
      </c>
      <c r="F3" s="58" t="s">
        <v>1130</v>
      </c>
      <c r="G3" s="88" t="s">
        <v>1131</v>
      </c>
      <c r="H3" s="88" t="s">
        <v>1132</v>
      </c>
    </row>
    <row r="4" spans="1:9" ht="28.5" customHeight="1">
      <c r="A4" s="113" t="s">
        <v>1133</v>
      </c>
      <c r="B4" s="113"/>
      <c r="C4" s="113"/>
      <c r="D4" s="113"/>
      <c r="E4" s="113"/>
      <c r="F4" s="113"/>
      <c r="G4" s="113"/>
      <c r="H4" s="113"/>
      <c r="I4" s="113"/>
    </row>
    <row r="5" spans="1:9" ht="38.5" customHeight="1">
      <c r="A5" s="62" t="s">
        <v>221</v>
      </c>
      <c r="B5" s="23" t="s">
        <v>222</v>
      </c>
      <c r="C5" s="61" t="s">
        <v>614</v>
      </c>
      <c r="D5" s="62" t="s">
        <v>615</v>
      </c>
      <c r="E5" s="61" t="s">
        <v>616</v>
      </c>
      <c r="F5" s="61" t="s">
        <v>617</v>
      </c>
      <c r="G5" s="24" t="s">
        <v>618</v>
      </c>
      <c r="H5" s="24" t="s">
        <v>619</v>
      </c>
    </row>
    <row r="6" spans="1:9" ht="14.25" customHeight="1">
      <c r="A6" s="69">
        <v>32010101</v>
      </c>
      <c r="B6" s="55" t="s">
        <v>745</v>
      </c>
      <c r="C6" s="54">
        <v>70160</v>
      </c>
      <c r="D6" s="70">
        <v>80000010000</v>
      </c>
      <c r="E6" s="54">
        <v>23510300</v>
      </c>
      <c r="F6" s="71">
        <v>3101</v>
      </c>
      <c r="G6" s="56">
        <v>10000000</v>
      </c>
      <c r="H6" s="56">
        <v>2000000</v>
      </c>
    </row>
    <row r="7" spans="1:9" ht="14.25" customHeight="1">
      <c r="A7" s="72">
        <v>32010107</v>
      </c>
      <c r="B7" s="36" t="s">
        <v>767</v>
      </c>
      <c r="C7" s="47">
        <v>70160</v>
      </c>
      <c r="D7" s="73">
        <v>80000010000</v>
      </c>
      <c r="E7" s="47">
        <v>23510300</v>
      </c>
      <c r="F7" s="74">
        <v>3101</v>
      </c>
      <c r="G7" s="37">
        <v>55000000</v>
      </c>
      <c r="H7" s="37">
        <v>32000000</v>
      </c>
    </row>
    <row r="8" spans="1:9" ht="14.25" customHeight="1">
      <c r="A8" s="72">
        <v>32010121</v>
      </c>
      <c r="B8" s="36" t="s">
        <v>1134</v>
      </c>
      <c r="C8" s="47">
        <v>70160</v>
      </c>
      <c r="D8" s="73">
        <v>80000010000</v>
      </c>
      <c r="E8" s="47">
        <v>23510300</v>
      </c>
      <c r="F8" s="74">
        <v>3101</v>
      </c>
      <c r="G8" s="37">
        <v>30000000</v>
      </c>
      <c r="H8" s="37">
        <v>10000000</v>
      </c>
    </row>
    <row r="9" spans="1:9" ht="14.25" customHeight="1">
      <c r="A9" s="72">
        <v>32010122</v>
      </c>
      <c r="B9" s="36" t="s">
        <v>1135</v>
      </c>
      <c r="C9" s="47">
        <v>70160</v>
      </c>
      <c r="D9" s="73">
        <v>80000010000</v>
      </c>
      <c r="E9" s="47">
        <v>23540000</v>
      </c>
      <c r="F9" s="74">
        <v>3101</v>
      </c>
      <c r="G9" s="37">
        <v>30000000</v>
      </c>
      <c r="H9" s="37">
        <v>13000000</v>
      </c>
    </row>
    <row r="10" spans="1:9" ht="14.25" customHeight="1">
      <c r="A10" s="72">
        <v>32010199</v>
      </c>
      <c r="B10" s="36" t="s">
        <v>1092</v>
      </c>
      <c r="C10" s="47">
        <v>70160</v>
      </c>
      <c r="D10" s="73">
        <v>80000010000</v>
      </c>
      <c r="E10" s="47">
        <v>23510300</v>
      </c>
      <c r="F10" s="74">
        <v>3101</v>
      </c>
      <c r="G10" s="60" t="s">
        <v>252</v>
      </c>
      <c r="H10" s="37">
        <v>70000000</v>
      </c>
    </row>
    <row r="11" spans="1:9" ht="14.25" customHeight="1">
      <c r="A11" s="72">
        <v>32010310</v>
      </c>
      <c r="B11" s="36" t="s">
        <v>1136</v>
      </c>
      <c r="C11" s="47">
        <v>70160</v>
      </c>
      <c r="D11" s="73">
        <v>80000010000</v>
      </c>
      <c r="E11" s="47">
        <v>23510300</v>
      </c>
      <c r="F11" s="74">
        <v>3101</v>
      </c>
      <c r="G11" s="37">
        <v>45000000</v>
      </c>
      <c r="H11" s="37">
        <v>33000000</v>
      </c>
    </row>
    <row r="12" spans="1:9" ht="14.25" customHeight="1">
      <c r="A12" s="72">
        <v>32010502</v>
      </c>
      <c r="B12" s="36" t="s">
        <v>960</v>
      </c>
      <c r="C12" s="47">
        <v>70160</v>
      </c>
      <c r="D12" s="73">
        <v>80000010000</v>
      </c>
      <c r="E12" s="47">
        <v>23510300</v>
      </c>
      <c r="F12" s="74">
        <v>3101</v>
      </c>
      <c r="G12" s="37">
        <v>3000000</v>
      </c>
      <c r="H12" s="37">
        <v>2000000</v>
      </c>
    </row>
    <row r="13" spans="1:9" ht="14.25" customHeight="1">
      <c r="A13" s="72">
        <v>32010601</v>
      </c>
      <c r="B13" s="36" t="s">
        <v>715</v>
      </c>
      <c r="C13" s="47">
        <v>70160</v>
      </c>
      <c r="D13" s="73">
        <v>80000010000</v>
      </c>
      <c r="E13" s="47">
        <v>23540000</v>
      </c>
      <c r="F13" s="74">
        <v>3101</v>
      </c>
      <c r="G13" s="37">
        <v>10000000</v>
      </c>
      <c r="H13" s="37">
        <v>7000000</v>
      </c>
    </row>
    <row r="14" spans="1:9" ht="14.25" customHeight="1">
      <c r="A14" s="72">
        <v>32030109</v>
      </c>
      <c r="B14" s="36" t="s">
        <v>741</v>
      </c>
      <c r="C14" s="47">
        <v>70160</v>
      </c>
      <c r="D14" s="73">
        <v>80000010000</v>
      </c>
      <c r="E14" s="47">
        <v>23510300</v>
      </c>
      <c r="F14" s="74">
        <v>3101</v>
      </c>
      <c r="G14" s="60" t="s">
        <v>252</v>
      </c>
      <c r="H14" s="37">
        <v>10000000</v>
      </c>
    </row>
    <row r="15" spans="1:9" ht="14.25" customHeight="1">
      <c r="A15" s="72">
        <v>32030115</v>
      </c>
      <c r="B15" s="36" t="s">
        <v>717</v>
      </c>
      <c r="C15" s="47">
        <v>70160</v>
      </c>
      <c r="D15" s="73">
        <v>80000010000</v>
      </c>
      <c r="E15" s="47">
        <v>23510300</v>
      </c>
      <c r="F15" s="74">
        <v>3101</v>
      </c>
      <c r="G15" s="37">
        <v>7000000</v>
      </c>
      <c r="H15" s="37">
        <v>8000000</v>
      </c>
    </row>
    <row r="16" spans="1:9" ht="14.25" customHeight="1">
      <c r="A16" s="50"/>
      <c r="B16" s="42" t="s">
        <v>612</v>
      </c>
      <c r="C16" s="50"/>
      <c r="D16" s="50"/>
      <c r="E16" s="50"/>
      <c r="F16" s="50"/>
      <c r="G16" s="43">
        <v>190000000</v>
      </c>
      <c r="H16" s="43">
        <v>187000000</v>
      </c>
    </row>
    <row r="17" spans="1:9" ht="35.5" customHeight="1">
      <c r="A17" s="157" t="s">
        <v>1137</v>
      </c>
      <c r="B17" s="157"/>
      <c r="C17" s="157"/>
      <c r="D17" s="157"/>
      <c r="E17" s="157"/>
      <c r="F17" s="157"/>
      <c r="G17" s="157"/>
      <c r="H17" s="157"/>
      <c r="I17" s="157"/>
    </row>
    <row r="18" spans="1:9" ht="28.5" customHeight="1">
      <c r="A18" s="113" t="s">
        <v>1138</v>
      </c>
      <c r="B18" s="113"/>
      <c r="C18" s="113"/>
      <c r="D18" s="113"/>
      <c r="E18" s="113"/>
      <c r="F18" s="113"/>
      <c r="G18" s="113"/>
      <c r="H18" s="113"/>
      <c r="I18" s="113"/>
    </row>
  </sheetData>
  <mergeCells count="4">
    <mergeCell ref="A1:I1"/>
    <mergeCell ref="A4:I4"/>
    <mergeCell ref="A17:I17"/>
    <mergeCell ref="A18:I18"/>
  </mergeCells>
  <pageMargins left="0.7" right="0.7" top="0.75" bottom="0.75" header="0.3" footer="0.3"/>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36.75" customHeight="1">
      <c r="A1" s="62" t="s">
        <v>221</v>
      </c>
      <c r="B1" s="23" t="s">
        <v>222</v>
      </c>
      <c r="C1" s="61" t="s">
        <v>614</v>
      </c>
      <c r="D1" s="62" t="s">
        <v>615</v>
      </c>
      <c r="E1" s="61" t="s">
        <v>616</v>
      </c>
      <c r="F1" s="61" t="s">
        <v>617</v>
      </c>
      <c r="G1" s="24" t="s">
        <v>618</v>
      </c>
      <c r="H1" s="24" t="s">
        <v>619</v>
      </c>
    </row>
    <row r="2" spans="1:9" ht="14.25" customHeight="1">
      <c r="A2" s="69">
        <v>21010101</v>
      </c>
      <c r="B2" s="28" t="s">
        <v>620</v>
      </c>
      <c r="C2" s="54">
        <v>70131</v>
      </c>
      <c r="D2" s="70">
        <v>130000010105</v>
      </c>
      <c r="E2" s="54">
        <v>23510200</v>
      </c>
      <c r="F2" s="71">
        <v>2101</v>
      </c>
      <c r="G2" s="29">
        <v>141425150</v>
      </c>
      <c r="H2" s="29">
        <v>125155000</v>
      </c>
    </row>
    <row r="3" spans="1:9" ht="14.25" customHeight="1">
      <c r="A3" s="72">
        <v>22020101</v>
      </c>
      <c r="B3" s="36" t="s">
        <v>646</v>
      </c>
      <c r="C3" s="47">
        <v>70133</v>
      </c>
      <c r="D3" s="73">
        <v>80000010000</v>
      </c>
      <c r="E3" s="47">
        <v>23510200</v>
      </c>
      <c r="F3" s="74">
        <v>2101</v>
      </c>
      <c r="G3" s="37">
        <v>2095000</v>
      </c>
      <c r="H3" s="37">
        <v>2095000</v>
      </c>
    </row>
    <row r="4" spans="1:9" ht="14.25" customHeight="1">
      <c r="A4" s="72">
        <v>22020102</v>
      </c>
      <c r="B4" s="36" t="s">
        <v>622</v>
      </c>
      <c r="C4" s="47">
        <v>70810</v>
      </c>
      <c r="D4" s="73">
        <v>80000010000</v>
      </c>
      <c r="E4" s="47">
        <v>23510200</v>
      </c>
      <c r="F4" s="74">
        <v>2101</v>
      </c>
      <c r="G4" s="37">
        <v>527500</v>
      </c>
      <c r="H4" s="37">
        <v>527500</v>
      </c>
    </row>
    <row r="5" spans="1:9" ht="14.25" customHeight="1">
      <c r="A5" s="72">
        <v>22020404</v>
      </c>
      <c r="B5" s="36" t="s">
        <v>707</v>
      </c>
      <c r="C5" s="47">
        <v>70810</v>
      </c>
      <c r="D5" s="73">
        <v>80000010000</v>
      </c>
      <c r="E5" s="47">
        <v>23510200</v>
      </c>
      <c r="F5" s="74">
        <v>2101</v>
      </c>
      <c r="G5" s="37">
        <v>632500</v>
      </c>
      <c r="H5" s="37">
        <v>632500</v>
      </c>
    </row>
    <row r="6" spans="1:9" ht="14.25" customHeight="1">
      <c r="A6" s="72">
        <v>22020401</v>
      </c>
      <c r="B6" s="36" t="s">
        <v>630</v>
      </c>
      <c r="C6" s="47">
        <v>70810</v>
      </c>
      <c r="D6" s="73">
        <v>80000010000</v>
      </c>
      <c r="E6" s="47">
        <v>23510200</v>
      </c>
      <c r="F6" s="74">
        <v>2101</v>
      </c>
      <c r="G6" s="37">
        <v>220500</v>
      </c>
      <c r="H6" s="37">
        <v>220500</v>
      </c>
    </row>
    <row r="7" spans="1:9" ht="14.25" customHeight="1">
      <c r="A7" s="72">
        <v>22020807</v>
      </c>
      <c r="B7" s="36" t="s">
        <v>827</v>
      </c>
      <c r="C7" s="47">
        <v>70810</v>
      </c>
      <c r="D7" s="73">
        <v>80000010000</v>
      </c>
      <c r="E7" s="47">
        <v>23510200</v>
      </c>
      <c r="F7" s="74">
        <v>2101</v>
      </c>
      <c r="G7" s="37">
        <v>350000</v>
      </c>
      <c r="H7" s="37">
        <v>350000</v>
      </c>
    </row>
    <row r="8" spans="1:9" ht="14.25" customHeight="1">
      <c r="A8" s="72">
        <v>22021004</v>
      </c>
      <c r="B8" s="36" t="s">
        <v>637</v>
      </c>
      <c r="C8" s="47">
        <v>70810</v>
      </c>
      <c r="D8" s="73">
        <v>80000010000</v>
      </c>
      <c r="E8" s="47">
        <v>23510200</v>
      </c>
      <c r="F8" s="74">
        <v>2101</v>
      </c>
      <c r="G8" s="37">
        <v>25000</v>
      </c>
      <c r="H8" s="37">
        <v>350000</v>
      </c>
    </row>
    <row r="9" spans="1:9" ht="14.25" customHeight="1">
      <c r="A9" s="72">
        <v>22020901</v>
      </c>
      <c r="B9" s="36" t="s">
        <v>648</v>
      </c>
      <c r="C9" s="47">
        <v>70810</v>
      </c>
      <c r="D9" s="73">
        <v>80000010000</v>
      </c>
      <c r="E9" s="47">
        <v>23510200</v>
      </c>
      <c r="F9" s="74">
        <v>2101</v>
      </c>
      <c r="G9" s="37">
        <v>350000</v>
      </c>
      <c r="H9" s="37">
        <v>25000</v>
      </c>
    </row>
    <row r="10" spans="1:9" ht="14.25" customHeight="1">
      <c r="A10" s="72">
        <v>22021009</v>
      </c>
      <c r="B10" s="36" t="s">
        <v>1139</v>
      </c>
      <c r="C10" s="47">
        <v>70810</v>
      </c>
      <c r="D10" s="73">
        <v>80000010000</v>
      </c>
      <c r="E10" s="47">
        <v>23510200</v>
      </c>
      <c r="F10" s="74">
        <v>2101</v>
      </c>
      <c r="G10" s="37">
        <v>38800000</v>
      </c>
      <c r="H10" s="37">
        <v>35800000</v>
      </c>
    </row>
    <row r="11" spans="1:9" ht="14.25" customHeight="1">
      <c r="A11" s="50"/>
      <c r="B11" s="42" t="s">
        <v>640</v>
      </c>
      <c r="C11" s="50"/>
      <c r="D11" s="50"/>
      <c r="E11" s="50"/>
      <c r="F11" s="50"/>
      <c r="G11" s="43">
        <v>43000500</v>
      </c>
      <c r="H11" s="43">
        <v>40000500</v>
      </c>
    </row>
    <row r="12" spans="1:9" ht="28.5" customHeight="1">
      <c r="A12" s="113" t="s">
        <v>1140</v>
      </c>
      <c r="B12" s="113"/>
      <c r="C12" s="113"/>
      <c r="D12" s="113"/>
      <c r="E12" s="113"/>
      <c r="F12" s="113"/>
      <c r="G12" s="113"/>
      <c r="H12" s="113"/>
      <c r="I12" s="113"/>
    </row>
    <row r="13" spans="1:9" ht="36.75" customHeight="1">
      <c r="A13" s="62" t="s">
        <v>221</v>
      </c>
      <c r="B13" s="23" t="s">
        <v>222</v>
      </c>
      <c r="C13" s="61" t="s">
        <v>614</v>
      </c>
      <c r="D13" s="62" t="s">
        <v>615</v>
      </c>
      <c r="E13" s="61" t="s">
        <v>616</v>
      </c>
      <c r="F13" s="61" t="s">
        <v>617</v>
      </c>
      <c r="G13" s="24" t="s">
        <v>618</v>
      </c>
      <c r="H13" s="24" t="s">
        <v>619</v>
      </c>
    </row>
    <row r="14" spans="1:9" ht="14.25" customHeight="1">
      <c r="A14" s="69">
        <v>21010101</v>
      </c>
      <c r="B14" s="28" t="s">
        <v>620</v>
      </c>
      <c r="C14" s="54">
        <v>70131</v>
      </c>
      <c r="D14" s="70">
        <v>130000010105</v>
      </c>
      <c r="E14" s="54">
        <v>23510200</v>
      </c>
      <c r="F14" s="71">
        <v>2101</v>
      </c>
      <c r="G14" s="29">
        <v>127125000</v>
      </c>
      <c r="H14" s="29">
        <v>112500000</v>
      </c>
    </row>
    <row r="15" spans="1:9" ht="14.25" customHeight="1">
      <c r="A15" s="72">
        <v>22020101</v>
      </c>
      <c r="B15" s="36" t="s">
        <v>646</v>
      </c>
      <c r="C15" s="47">
        <v>70810</v>
      </c>
      <c r="D15" s="73">
        <v>80000010000</v>
      </c>
      <c r="E15" s="47">
        <v>23510200</v>
      </c>
      <c r="F15" s="74">
        <v>2101</v>
      </c>
      <c r="G15" s="37">
        <v>900000</v>
      </c>
      <c r="H15" s="37">
        <v>900000</v>
      </c>
    </row>
    <row r="16" spans="1:9" ht="14.25" customHeight="1">
      <c r="A16" s="72">
        <v>22020301</v>
      </c>
      <c r="B16" s="36" t="s">
        <v>627</v>
      </c>
      <c r="C16" s="47">
        <v>70810</v>
      </c>
      <c r="D16" s="73">
        <v>80000010000</v>
      </c>
      <c r="E16" s="47">
        <v>23510200</v>
      </c>
      <c r="F16" s="74">
        <v>2101</v>
      </c>
      <c r="G16" s="37">
        <v>3000000</v>
      </c>
      <c r="H16" s="37">
        <v>3000000</v>
      </c>
    </row>
    <row r="17" spans="1:8" ht="14.25" customHeight="1">
      <c r="A17" s="72">
        <v>22020401</v>
      </c>
      <c r="B17" s="36" t="s">
        <v>630</v>
      </c>
      <c r="C17" s="47">
        <v>70810</v>
      </c>
      <c r="D17" s="73">
        <v>80000010000</v>
      </c>
      <c r="E17" s="47">
        <v>23510200</v>
      </c>
      <c r="F17" s="74">
        <v>2101</v>
      </c>
      <c r="G17" s="37">
        <v>400000</v>
      </c>
      <c r="H17" s="37">
        <v>400000</v>
      </c>
    </row>
    <row r="18" spans="1:8" ht="14.25" customHeight="1">
      <c r="A18" s="72">
        <v>22020801</v>
      </c>
      <c r="B18" s="36" t="s">
        <v>647</v>
      </c>
      <c r="C18" s="47">
        <v>70810</v>
      </c>
      <c r="D18" s="73">
        <v>80000010000</v>
      </c>
      <c r="E18" s="47">
        <v>23510200</v>
      </c>
      <c r="F18" s="74">
        <v>2101</v>
      </c>
      <c r="G18" s="37">
        <v>500000</v>
      </c>
      <c r="H18" s="37">
        <v>500000</v>
      </c>
    </row>
    <row r="19" spans="1:8" ht="14.25" customHeight="1">
      <c r="A19" s="72">
        <v>22021004</v>
      </c>
      <c r="B19" s="36" t="s">
        <v>637</v>
      </c>
      <c r="C19" s="47">
        <v>70810</v>
      </c>
      <c r="D19" s="73">
        <v>80000010000</v>
      </c>
      <c r="E19" s="47">
        <v>23510200</v>
      </c>
      <c r="F19" s="74">
        <v>2101</v>
      </c>
      <c r="G19" s="37">
        <v>60000</v>
      </c>
      <c r="H19" s="37">
        <v>540000</v>
      </c>
    </row>
    <row r="20" spans="1:8" ht="14.25" customHeight="1">
      <c r="A20" s="72">
        <v>22020901</v>
      </c>
      <c r="B20" s="36" t="s">
        <v>648</v>
      </c>
      <c r="C20" s="47">
        <v>70810</v>
      </c>
      <c r="D20" s="73">
        <v>80000010000</v>
      </c>
      <c r="E20" s="47">
        <v>23510200</v>
      </c>
      <c r="F20" s="74">
        <v>2101</v>
      </c>
      <c r="G20" s="37">
        <v>540000</v>
      </c>
      <c r="H20" s="37">
        <v>60000</v>
      </c>
    </row>
    <row r="21" spans="1:8" ht="14.25" customHeight="1">
      <c r="A21" s="72">
        <v>22021009</v>
      </c>
      <c r="B21" s="36" t="s">
        <v>1139</v>
      </c>
      <c r="C21" s="47">
        <v>70810</v>
      </c>
      <c r="D21" s="73">
        <v>80000010000</v>
      </c>
      <c r="E21" s="47">
        <v>23510200</v>
      </c>
      <c r="F21" s="74">
        <v>2101</v>
      </c>
      <c r="G21" s="37">
        <v>140000000</v>
      </c>
      <c r="H21" s="37">
        <v>94600000</v>
      </c>
    </row>
    <row r="22" spans="1:8" ht="14.25" customHeight="1">
      <c r="A22" s="50"/>
      <c r="B22" s="42" t="s">
        <v>640</v>
      </c>
      <c r="C22" s="50"/>
      <c r="D22" s="50"/>
      <c r="E22" s="50"/>
      <c r="F22" s="50"/>
      <c r="G22" s="43">
        <v>145400000</v>
      </c>
      <c r="H22" s="43">
        <v>100000000</v>
      </c>
    </row>
  </sheetData>
  <mergeCells count="1">
    <mergeCell ref="A12:I12"/>
  </mergeCells>
  <pageMargins left="0.7" right="0.7" top="0.75" bottom="0.75" header="0.3" footer="0.3"/>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1141</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70131</v>
      </c>
      <c r="D3" s="70">
        <v>80000020000</v>
      </c>
      <c r="E3" s="54">
        <v>23540000</v>
      </c>
      <c r="F3" s="71">
        <v>2101</v>
      </c>
      <c r="G3" s="56">
        <v>350000</v>
      </c>
      <c r="H3" s="56">
        <v>175000</v>
      </c>
    </row>
    <row r="4" spans="1:9" ht="14.25" customHeight="1">
      <c r="A4" s="72">
        <v>22020301</v>
      </c>
      <c r="B4" s="36" t="s">
        <v>627</v>
      </c>
      <c r="C4" s="47">
        <v>70131</v>
      </c>
      <c r="D4" s="73">
        <v>80000020000</v>
      </c>
      <c r="E4" s="47">
        <v>23540000</v>
      </c>
      <c r="F4" s="74">
        <v>2101</v>
      </c>
      <c r="G4" s="37">
        <v>150000</v>
      </c>
      <c r="H4" s="37">
        <v>75000</v>
      </c>
    </row>
    <row r="5" spans="1:9" ht="28.5" customHeight="1">
      <c r="A5" s="75">
        <v>22020401</v>
      </c>
      <c r="B5" s="59" t="s">
        <v>1046</v>
      </c>
      <c r="C5" s="51">
        <v>70131</v>
      </c>
      <c r="D5" s="76">
        <v>80000020000</v>
      </c>
      <c r="E5" s="51">
        <v>23540000</v>
      </c>
      <c r="F5" s="77">
        <v>2101</v>
      </c>
      <c r="G5" s="86" t="s">
        <v>1142</v>
      </c>
      <c r="H5" s="86" t="s">
        <v>950</v>
      </c>
    </row>
    <row r="6" spans="1:9" ht="28.5" customHeight="1">
      <c r="A6" s="113" t="s">
        <v>1143</v>
      </c>
      <c r="B6" s="113"/>
      <c r="C6" s="113"/>
      <c r="D6" s="113"/>
      <c r="E6" s="113"/>
      <c r="F6" s="113"/>
      <c r="G6" s="113"/>
      <c r="H6" s="113"/>
      <c r="I6" s="113"/>
    </row>
    <row r="7" spans="1:9" ht="36.75" customHeight="1">
      <c r="A7" s="62" t="s">
        <v>221</v>
      </c>
      <c r="B7" s="23" t="s">
        <v>222</v>
      </c>
      <c r="C7" s="61" t="s">
        <v>614</v>
      </c>
      <c r="D7" s="62" t="s">
        <v>615</v>
      </c>
      <c r="E7" s="61" t="s">
        <v>616</v>
      </c>
      <c r="F7" s="61" t="s">
        <v>617</v>
      </c>
      <c r="G7" s="24" t="s">
        <v>618</v>
      </c>
      <c r="H7" s="24" t="s">
        <v>619</v>
      </c>
    </row>
    <row r="8" spans="1:9" ht="14.25" customHeight="1">
      <c r="A8" s="69">
        <v>21010101</v>
      </c>
      <c r="B8" s="28" t="s">
        <v>620</v>
      </c>
      <c r="C8" s="54">
        <v>70131</v>
      </c>
      <c r="D8" s="70">
        <v>130000010105</v>
      </c>
      <c r="E8" s="54">
        <v>23510200</v>
      </c>
      <c r="F8" s="71">
        <v>2101</v>
      </c>
      <c r="G8" s="29">
        <v>83798540</v>
      </c>
      <c r="H8" s="29">
        <v>74158000</v>
      </c>
    </row>
    <row r="9" spans="1:9" ht="14.25" customHeight="1">
      <c r="A9" s="72">
        <v>22020101</v>
      </c>
      <c r="B9" s="36" t="s">
        <v>646</v>
      </c>
      <c r="C9" s="47">
        <v>70160</v>
      </c>
      <c r="D9" s="73">
        <v>70000010000</v>
      </c>
      <c r="E9" s="47">
        <v>23510200</v>
      </c>
      <c r="F9" s="74">
        <v>2101</v>
      </c>
      <c r="G9" s="37">
        <v>3300000</v>
      </c>
      <c r="H9" s="37">
        <v>3500000</v>
      </c>
    </row>
    <row r="10" spans="1:9" ht="14.25" customHeight="1">
      <c r="A10" s="72">
        <v>22020201</v>
      </c>
      <c r="B10" s="36" t="s">
        <v>624</v>
      </c>
      <c r="C10" s="47">
        <v>70160</v>
      </c>
      <c r="D10" s="73">
        <v>70000010000</v>
      </c>
      <c r="E10" s="47">
        <v>23510200</v>
      </c>
      <c r="F10" s="74">
        <v>2101</v>
      </c>
      <c r="G10" s="37">
        <v>300000</v>
      </c>
      <c r="H10" s="37">
        <v>300000</v>
      </c>
    </row>
    <row r="11" spans="1:9" ht="14.25" customHeight="1">
      <c r="A11" s="72">
        <v>22020301</v>
      </c>
      <c r="B11" s="36" t="s">
        <v>627</v>
      </c>
      <c r="C11" s="47">
        <v>70160</v>
      </c>
      <c r="D11" s="73">
        <v>70000010000</v>
      </c>
      <c r="E11" s="47">
        <v>23510200</v>
      </c>
      <c r="F11" s="74">
        <v>2101</v>
      </c>
      <c r="G11" s="37">
        <v>2700000</v>
      </c>
      <c r="H11" s="37">
        <v>2700000</v>
      </c>
    </row>
    <row r="12" spans="1:9" ht="14.25" customHeight="1">
      <c r="A12" s="72">
        <v>22020310</v>
      </c>
      <c r="B12" s="36" t="s">
        <v>826</v>
      </c>
      <c r="C12" s="47">
        <v>71040</v>
      </c>
      <c r="D12" s="73">
        <v>70000010000</v>
      </c>
      <c r="E12" s="47">
        <v>23540000</v>
      </c>
      <c r="F12" s="74">
        <v>2101</v>
      </c>
      <c r="G12" s="37">
        <v>30000000</v>
      </c>
      <c r="H12" s="37">
        <v>19000000</v>
      </c>
    </row>
    <row r="13" spans="1:9" ht="14.25" customHeight="1">
      <c r="A13" s="72">
        <v>22020401</v>
      </c>
      <c r="B13" s="36" t="s">
        <v>630</v>
      </c>
      <c r="C13" s="47">
        <v>70160</v>
      </c>
      <c r="D13" s="73">
        <v>70000010000</v>
      </c>
      <c r="E13" s="47">
        <v>23510200</v>
      </c>
      <c r="F13" s="74">
        <v>2101</v>
      </c>
      <c r="G13" s="37">
        <v>1200000</v>
      </c>
      <c r="H13" s="37">
        <v>1200000</v>
      </c>
    </row>
    <row r="14" spans="1:9" ht="14.25" customHeight="1">
      <c r="A14" s="72">
        <v>22020801</v>
      </c>
      <c r="B14" s="36" t="s">
        <v>647</v>
      </c>
      <c r="C14" s="47">
        <v>70160</v>
      </c>
      <c r="D14" s="73">
        <v>70000010000</v>
      </c>
      <c r="E14" s="47">
        <v>23510200</v>
      </c>
      <c r="F14" s="74">
        <v>2101</v>
      </c>
      <c r="G14" s="37">
        <v>1000000</v>
      </c>
      <c r="H14" s="37">
        <v>1000000</v>
      </c>
    </row>
    <row r="15" spans="1:9" ht="14.25" customHeight="1">
      <c r="A15" s="72">
        <v>22020803</v>
      </c>
      <c r="B15" s="36" t="s">
        <v>635</v>
      </c>
      <c r="C15" s="47">
        <v>70160</v>
      </c>
      <c r="D15" s="73">
        <v>70000010000</v>
      </c>
      <c r="E15" s="47">
        <v>23510200</v>
      </c>
      <c r="F15" s="74">
        <v>2101</v>
      </c>
      <c r="G15" s="37">
        <v>2100000</v>
      </c>
      <c r="H15" s="37">
        <v>2100000</v>
      </c>
    </row>
    <row r="16" spans="1:9" ht="14.25" customHeight="1">
      <c r="A16" s="72">
        <v>22020901</v>
      </c>
      <c r="B16" s="36" t="s">
        <v>648</v>
      </c>
      <c r="C16" s="47">
        <v>70160</v>
      </c>
      <c r="D16" s="73">
        <v>70000010000</v>
      </c>
      <c r="E16" s="47">
        <v>23510200</v>
      </c>
      <c r="F16" s="74">
        <v>2101</v>
      </c>
      <c r="G16" s="37">
        <v>200000</v>
      </c>
      <c r="H16" s="37">
        <v>200000</v>
      </c>
    </row>
    <row r="17" spans="1:8" ht="14.25" customHeight="1">
      <c r="A17" s="72">
        <v>22021003</v>
      </c>
      <c r="B17" s="36" t="s">
        <v>636</v>
      </c>
      <c r="C17" s="47">
        <v>71040</v>
      </c>
      <c r="D17" s="73">
        <v>70000010000</v>
      </c>
      <c r="E17" s="47">
        <v>23540000</v>
      </c>
      <c r="F17" s="74">
        <v>2101</v>
      </c>
      <c r="G17" s="37">
        <v>10800000</v>
      </c>
      <c r="H17" s="37">
        <v>10000000</v>
      </c>
    </row>
    <row r="18" spans="1:8" ht="14.25" customHeight="1">
      <c r="A18" s="72">
        <v>22021004</v>
      </c>
      <c r="B18" s="36" t="s">
        <v>637</v>
      </c>
      <c r="C18" s="47">
        <v>70160</v>
      </c>
      <c r="D18" s="73">
        <v>70000010000</v>
      </c>
      <c r="E18" s="47">
        <v>23510200</v>
      </c>
      <c r="F18" s="74">
        <v>2101</v>
      </c>
      <c r="G18" s="37">
        <v>2400000</v>
      </c>
      <c r="H18" s="37">
        <v>500000</v>
      </c>
    </row>
    <row r="19" spans="1:8" ht="14.25" customHeight="1">
      <c r="A19" s="72">
        <v>22021018</v>
      </c>
      <c r="B19" s="36" t="s">
        <v>1144</v>
      </c>
      <c r="C19" s="47">
        <v>71040</v>
      </c>
      <c r="D19" s="73">
        <v>70000010000</v>
      </c>
      <c r="E19" s="47">
        <v>23540000</v>
      </c>
      <c r="F19" s="74">
        <v>2101</v>
      </c>
      <c r="G19" s="37">
        <v>16500000</v>
      </c>
      <c r="H19" s="37">
        <v>10000000</v>
      </c>
    </row>
    <row r="20" spans="1:8" ht="14.25" customHeight="1">
      <c r="A20" s="72">
        <v>22040109</v>
      </c>
      <c r="B20" s="36" t="s">
        <v>695</v>
      </c>
      <c r="C20" s="47">
        <v>71040</v>
      </c>
      <c r="D20" s="73">
        <v>70000010000</v>
      </c>
      <c r="E20" s="47">
        <v>23540000</v>
      </c>
      <c r="F20" s="74">
        <v>2101</v>
      </c>
      <c r="G20" s="37">
        <v>10000000</v>
      </c>
      <c r="H20" s="37">
        <v>10000000</v>
      </c>
    </row>
    <row r="21" spans="1:8" ht="14.25" customHeight="1">
      <c r="A21" s="50"/>
      <c r="B21" s="42" t="s">
        <v>640</v>
      </c>
      <c r="C21" s="50"/>
      <c r="D21" s="50"/>
      <c r="E21" s="50"/>
      <c r="F21" s="50"/>
      <c r="G21" s="43">
        <v>80500000</v>
      </c>
      <c r="H21" s="43">
        <v>60500000</v>
      </c>
    </row>
  </sheetData>
  <mergeCells count="2">
    <mergeCell ref="A1:I1"/>
    <mergeCell ref="A6:I6"/>
  </mergeCells>
  <pageMargins left="0.7" right="0.7" top="0.75" bottom="0.75" header="0.3" footer="0.3"/>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1145</v>
      </c>
      <c r="B1" s="113"/>
      <c r="C1" s="113"/>
      <c r="D1" s="113"/>
      <c r="E1" s="113"/>
      <c r="F1" s="113"/>
      <c r="G1" s="113"/>
      <c r="H1" s="113"/>
      <c r="I1" s="113"/>
    </row>
    <row r="2" spans="1:9" ht="38.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71091</v>
      </c>
      <c r="D3" s="70">
        <v>70000010000</v>
      </c>
      <c r="E3" s="54">
        <v>23510200</v>
      </c>
      <c r="F3" s="71">
        <v>3101</v>
      </c>
      <c r="G3" s="56">
        <v>7000000</v>
      </c>
      <c r="H3" s="56">
        <v>8000000</v>
      </c>
    </row>
    <row r="4" spans="1:9" ht="14.25" customHeight="1">
      <c r="A4" s="72">
        <v>32010107</v>
      </c>
      <c r="B4" s="36" t="s">
        <v>767</v>
      </c>
      <c r="C4" s="47">
        <v>71091</v>
      </c>
      <c r="D4" s="73">
        <v>70000010000</v>
      </c>
      <c r="E4" s="47">
        <v>23510200</v>
      </c>
      <c r="F4" s="74">
        <v>3101</v>
      </c>
      <c r="G4" s="37">
        <v>20000000</v>
      </c>
      <c r="H4" s="37">
        <v>20000000</v>
      </c>
    </row>
    <row r="5" spans="1:9" ht="14.25" customHeight="1">
      <c r="A5" s="72">
        <v>32010302</v>
      </c>
      <c r="B5" s="36" t="s">
        <v>770</v>
      </c>
      <c r="C5" s="47">
        <v>71091</v>
      </c>
      <c r="D5" s="73">
        <v>70000010000</v>
      </c>
      <c r="E5" s="47">
        <v>23510200</v>
      </c>
      <c r="F5" s="74">
        <v>3101</v>
      </c>
      <c r="G5" s="60" t="s">
        <v>252</v>
      </c>
      <c r="H5" s="37">
        <v>5000000</v>
      </c>
    </row>
    <row r="6" spans="1:9" ht="14.25" customHeight="1">
      <c r="A6" s="72">
        <v>32010305</v>
      </c>
      <c r="B6" s="36" t="s">
        <v>714</v>
      </c>
      <c r="C6" s="47">
        <v>71091</v>
      </c>
      <c r="D6" s="73">
        <v>70000010000</v>
      </c>
      <c r="E6" s="47">
        <v>23510200</v>
      </c>
      <c r="F6" s="74">
        <v>3101</v>
      </c>
      <c r="G6" s="37">
        <v>1000000</v>
      </c>
      <c r="H6" s="37">
        <v>500000</v>
      </c>
    </row>
    <row r="7" spans="1:9" ht="14.25" customHeight="1">
      <c r="A7" s="72">
        <v>32010501</v>
      </c>
      <c r="B7" s="36" t="s">
        <v>701</v>
      </c>
      <c r="C7" s="47">
        <v>71091</v>
      </c>
      <c r="D7" s="73">
        <v>70000010000</v>
      </c>
      <c r="E7" s="47">
        <v>23510200</v>
      </c>
      <c r="F7" s="74">
        <v>3101</v>
      </c>
      <c r="G7" s="37">
        <v>2000000</v>
      </c>
      <c r="H7" s="37">
        <v>1500000</v>
      </c>
    </row>
    <row r="8" spans="1:9" ht="14.25" customHeight="1">
      <c r="A8" s="72">
        <v>32010502</v>
      </c>
      <c r="B8" s="36" t="s">
        <v>960</v>
      </c>
      <c r="C8" s="47">
        <v>71091</v>
      </c>
      <c r="D8" s="73">
        <v>70000010000</v>
      </c>
      <c r="E8" s="47">
        <v>23510200</v>
      </c>
      <c r="F8" s="74">
        <v>3101</v>
      </c>
      <c r="G8" s="37">
        <v>500000</v>
      </c>
      <c r="H8" s="37">
        <v>500000</v>
      </c>
    </row>
    <row r="9" spans="1:9" ht="14.25" customHeight="1">
      <c r="A9" s="72">
        <v>32010503</v>
      </c>
      <c r="B9" s="36" t="s">
        <v>803</v>
      </c>
      <c r="C9" s="47">
        <v>71091</v>
      </c>
      <c r="D9" s="73">
        <v>70000010000</v>
      </c>
      <c r="E9" s="47">
        <v>23510200</v>
      </c>
      <c r="F9" s="74">
        <v>3101</v>
      </c>
      <c r="G9" s="37">
        <v>500000</v>
      </c>
      <c r="H9" s="37">
        <v>500000</v>
      </c>
    </row>
    <row r="10" spans="1:9" ht="14.25" customHeight="1">
      <c r="A10" s="72">
        <v>32010505</v>
      </c>
      <c r="B10" s="36" t="s">
        <v>774</v>
      </c>
      <c r="C10" s="47">
        <v>71091</v>
      </c>
      <c r="D10" s="73">
        <v>70000010000</v>
      </c>
      <c r="E10" s="47">
        <v>23510200</v>
      </c>
      <c r="F10" s="74">
        <v>3101</v>
      </c>
      <c r="G10" s="37">
        <v>1000000</v>
      </c>
      <c r="H10" s="37">
        <v>1000000</v>
      </c>
    </row>
    <row r="11" spans="1:9" ht="14.25" customHeight="1">
      <c r="A11" s="72">
        <v>32010601</v>
      </c>
      <c r="B11" s="36" t="s">
        <v>715</v>
      </c>
      <c r="C11" s="47">
        <v>71091</v>
      </c>
      <c r="D11" s="73">
        <v>70000010000</v>
      </c>
      <c r="E11" s="47">
        <v>23510200</v>
      </c>
      <c r="F11" s="74">
        <v>3101</v>
      </c>
      <c r="G11" s="37">
        <v>2500000</v>
      </c>
      <c r="H11" s="37">
        <v>1500000</v>
      </c>
    </row>
    <row r="12" spans="1:9" ht="14.25" customHeight="1">
      <c r="A12" s="72">
        <v>32010602</v>
      </c>
      <c r="B12" s="36" t="s">
        <v>716</v>
      </c>
      <c r="C12" s="47">
        <v>71091</v>
      </c>
      <c r="D12" s="73">
        <v>70000010000</v>
      </c>
      <c r="E12" s="47">
        <v>23510200</v>
      </c>
      <c r="F12" s="74">
        <v>3101</v>
      </c>
      <c r="G12" s="37">
        <v>500000</v>
      </c>
      <c r="H12" s="37">
        <v>500000</v>
      </c>
    </row>
    <row r="13" spans="1:9" ht="14.25" customHeight="1">
      <c r="A13" s="72">
        <v>32030111</v>
      </c>
      <c r="B13" s="36" t="s">
        <v>690</v>
      </c>
      <c r="C13" s="47">
        <v>71091</v>
      </c>
      <c r="D13" s="73">
        <v>70000010000</v>
      </c>
      <c r="E13" s="47">
        <v>23510200</v>
      </c>
      <c r="F13" s="74">
        <v>3101</v>
      </c>
      <c r="G13" s="37">
        <v>3000000</v>
      </c>
      <c r="H13" s="37">
        <v>3000000</v>
      </c>
    </row>
    <row r="14" spans="1:9" ht="14.25" customHeight="1">
      <c r="A14" s="72">
        <v>32030114</v>
      </c>
      <c r="B14" s="36" t="s">
        <v>742</v>
      </c>
      <c r="C14" s="47">
        <v>71091</v>
      </c>
      <c r="D14" s="73">
        <v>70000010000</v>
      </c>
      <c r="E14" s="47">
        <v>23510200</v>
      </c>
      <c r="F14" s="74">
        <v>3101</v>
      </c>
      <c r="G14" s="37">
        <v>20000000</v>
      </c>
      <c r="H14" s="37">
        <v>20000000</v>
      </c>
    </row>
    <row r="15" spans="1:9" ht="14.25" customHeight="1">
      <c r="A15" s="72">
        <v>32030115</v>
      </c>
      <c r="B15" s="36" t="s">
        <v>717</v>
      </c>
      <c r="C15" s="47">
        <v>71091</v>
      </c>
      <c r="D15" s="73">
        <v>70000010000</v>
      </c>
      <c r="E15" s="47">
        <v>23530200</v>
      </c>
      <c r="F15" s="74">
        <v>3101</v>
      </c>
      <c r="G15" s="37">
        <v>20000000</v>
      </c>
      <c r="H15" s="37">
        <v>47000000</v>
      </c>
    </row>
    <row r="16" spans="1:9" ht="14.25" customHeight="1">
      <c r="A16" s="50"/>
      <c r="B16" s="42" t="s">
        <v>612</v>
      </c>
      <c r="C16" s="50"/>
      <c r="D16" s="50"/>
      <c r="E16" s="50"/>
      <c r="F16" s="50"/>
      <c r="G16" s="43">
        <v>78000000</v>
      </c>
      <c r="H16" s="43">
        <v>109000000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1146</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188729165</v>
      </c>
      <c r="H3" s="29">
        <v>120611000</v>
      </c>
    </row>
    <row r="4" spans="1:9" ht="14.25" customHeight="1">
      <c r="A4" s="72">
        <v>22020101</v>
      </c>
      <c r="B4" s="36" t="s">
        <v>646</v>
      </c>
      <c r="C4" s="47">
        <v>70950</v>
      </c>
      <c r="D4" s="73">
        <v>50000010000</v>
      </c>
      <c r="E4" s="47">
        <v>23540000</v>
      </c>
      <c r="F4" s="74">
        <v>2101</v>
      </c>
      <c r="G4" s="37">
        <v>2000000</v>
      </c>
      <c r="H4" s="37">
        <v>2000000</v>
      </c>
    </row>
    <row r="5" spans="1:9" ht="14.25" customHeight="1">
      <c r="A5" s="72">
        <v>22020102</v>
      </c>
      <c r="B5" s="36" t="s">
        <v>622</v>
      </c>
      <c r="C5" s="47">
        <v>70950</v>
      </c>
      <c r="D5" s="73">
        <v>50000010000</v>
      </c>
      <c r="E5" s="47">
        <v>23540000</v>
      </c>
      <c r="F5" s="74">
        <v>2101</v>
      </c>
      <c r="G5" s="37">
        <v>1000000</v>
      </c>
      <c r="H5" s="37">
        <v>1000000</v>
      </c>
    </row>
    <row r="6" spans="1:9" ht="14.25" customHeight="1">
      <c r="A6" s="72">
        <v>22020301</v>
      </c>
      <c r="B6" s="36" t="s">
        <v>627</v>
      </c>
      <c r="C6" s="47">
        <v>70950</v>
      </c>
      <c r="D6" s="73">
        <v>50000010000</v>
      </c>
      <c r="E6" s="47">
        <v>23540000</v>
      </c>
      <c r="F6" s="74">
        <v>2101</v>
      </c>
      <c r="G6" s="37">
        <v>3200000</v>
      </c>
      <c r="H6" s="37">
        <v>3200000</v>
      </c>
    </row>
    <row r="7" spans="1:9" ht="14.25" customHeight="1">
      <c r="A7" s="72">
        <v>22020305</v>
      </c>
      <c r="B7" s="36" t="s">
        <v>738</v>
      </c>
      <c r="C7" s="47">
        <v>70950</v>
      </c>
      <c r="D7" s="73">
        <v>50000010000</v>
      </c>
      <c r="E7" s="47">
        <v>23540000</v>
      </c>
      <c r="F7" s="74">
        <v>2101</v>
      </c>
      <c r="G7" s="37">
        <v>10000000</v>
      </c>
      <c r="H7" s="37">
        <v>10000000</v>
      </c>
    </row>
    <row r="8" spans="1:9" ht="14.25" customHeight="1">
      <c r="A8" s="72">
        <v>22020310</v>
      </c>
      <c r="B8" s="36" t="s">
        <v>826</v>
      </c>
      <c r="C8" s="47">
        <v>70950</v>
      </c>
      <c r="D8" s="73">
        <v>50000010000</v>
      </c>
      <c r="E8" s="47">
        <v>23540000</v>
      </c>
      <c r="F8" s="74">
        <v>2101</v>
      </c>
      <c r="G8" s="37">
        <v>140000000</v>
      </c>
      <c r="H8" s="37">
        <v>1250000</v>
      </c>
    </row>
    <row r="9" spans="1:9" ht="14.25" customHeight="1">
      <c r="A9" s="72">
        <v>22020311</v>
      </c>
      <c r="B9" s="36" t="s">
        <v>739</v>
      </c>
      <c r="C9" s="47">
        <v>70950</v>
      </c>
      <c r="D9" s="73">
        <v>50000010000</v>
      </c>
      <c r="E9" s="47">
        <v>23540000</v>
      </c>
      <c r="F9" s="74">
        <v>2101</v>
      </c>
      <c r="G9" s="37">
        <v>1000348000</v>
      </c>
      <c r="H9" s="37">
        <v>922494000</v>
      </c>
    </row>
    <row r="10" spans="1:9" ht="14.25" customHeight="1">
      <c r="A10" s="72">
        <v>22020401</v>
      </c>
      <c r="B10" s="36" t="s">
        <v>630</v>
      </c>
      <c r="C10" s="47">
        <v>70950</v>
      </c>
      <c r="D10" s="73">
        <v>50000010000</v>
      </c>
      <c r="E10" s="47">
        <v>23540000</v>
      </c>
      <c r="F10" s="74">
        <v>2101</v>
      </c>
      <c r="G10" s="37">
        <v>500000</v>
      </c>
      <c r="H10" s="37">
        <v>500000</v>
      </c>
    </row>
    <row r="11" spans="1:9" ht="14.25" customHeight="1">
      <c r="A11" s="72">
        <v>22020402</v>
      </c>
      <c r="B11" s="36" t="s">
        <v>792</v>
      </c>
      <c r="C11" s="47">
        <v>70950</v>
      </c>
      <c r="D11" s="73">
        <v>50000010000</v>
      </c>
      <c r="E11" s="47">
        <v>23540000</v>
      </c>
      <c r="F11" s="74">
        <v>2101</v>
      </c>
      <c r="G11" s="37">
        <v>300000</v>
      </c>
      <c r="H11" s="37">
        <v>300000</v>
      </c>
    </row>
    <row r="12" spans="1:9" ht="14.25" customHeight="1">
      <c r="A12" s="72">
        <v>22020404</v>
      </c>
      <c r="B12" s="36" t="s">
        <v>707</v>
      </c>
      <c r="C12" s="47">
        <v>70950</v>
      </c>
      <c r="D12" s="73">
        <v>50000010000</v>
      </c>
      <c r="E12" s="47">
        <v>23540000</v>
      </c>
      <c r="F12" s="74">
        <v>2101</v>
      </c>
      <c r="G12" s="37">
        <v>100000</v>
      </c>
      <c r="H12" s="37">
        <v>100000</v>
      </c>
    </row>
    <row r="13" spans="1:9" ht="14.25" customHeight="1">
      <c r="A13" s="72">
        <v>22020406</v>
      </c>
      <c r="B13" s="36" t="s">
        <v>633</v>
      </c>
      <c r="C13" s="47">
        <v>70950</v>
      </c>
      <c r="D13" s="73">
        <v>50000010000</v>
      </c>
      <c r="E13" s="47">
        <v>23540000</v>
      </c>
      <c r="F13" s="74">
        <v>2101</v>
      </c>
      <c r="G13" s="37">
        <v>20000000</v>
      </c>
      <c r="H13" s="37">
        <v>24000000</v>
      </c>
    </row>
    <row r="14" spans="1:9" ht="14.25" customHeight="1">
      <c r="A14" s="72">
        <v>22020501</v>
      </c>
      <c r="B14" s="36" t="s">
        <v>676</v>
      </c>
      <c r="C14" s="47">
        <v>70950</v>
      </c>
      <c r="D14" s="73">
        <v>50000010000</v>
      </c>
      <c r="E14" s="47">
        <v>23540000</v>
      </c>
      <c r="F14" s="74">
        <v>2101</v>
      </c>
      <c r="G14" s="37">
        <v>50200000</v>
      </c>
      <c r="H14" s="37">
        <v>50450000</v>
      </c>
    </row>
    <row r="15" spans="1:9" ht="14.25" customHeight="1">
      <c r="A15" s="72">
        <v>22020801</v>
      </c>
      <c r="B15" s="36" t="s">
        <v>647</v>
      </c>
      <c r="C15" s="47">
        <v>70980</v>
      </c>
      <c r="D15" s="73">
        <v>50000010000</v>
      </c>
      <c r="E15" s="47">
        <v>23540000</v>
      </c>
      <c r="F15" s="74">
        <v>2101</v>
      </c>
      <c r="G15" s="37">
        <v>1600000</v>
      </c>
      <c r="H15" s="37">
        <v>1600000</v>
      </c>
    </row>
    <row r="16" spans="1:9" ht="14.25" customHeight="1">
      <c r="A16" s="72">
        <v>22020803</v>
      </c>
      <c r="B16" s="36" t="s">
        <v>635</v>
      </c>
      <c r="C16" s="47">
        <v>70950</v>
      </c>
      <c r="D16" s="73">
        <v>50000010000</v>
      </c>
      <c r="E16" s="47">
        <v>23540000</v>
      </c>
      <c r="F16" s="74">
        <v>2101</v>
      </c>
      <c r="G16" s="37">
        <v>100000</v>
      </c>
      <c r="H16" s="37">
        <v>100000</v>
      </c>
    </row>
    <row r="17" spans="1:8" ht="14.25" customHeight="1">
      <c r="A17" s="72">
        <v>22020901</v>
      </c>
      <c r="B17" s="36" t="s">
        <v>648</v>
      </c>
      <c r="C17" s="47">
        <v>70950</v>
      </c>
      <c r="D17" s="73">
        <v>50000010000</v>
      </c>
      <c r="E17" s="47">
        <v>23540000</v>
      </c>
      <c r="F17" s="74">
        <v>2101</v>
      </c>
      <c r="G17" s="37">
        <v>100000</v>
      </c>
      <c r="H17" s="37">
        <v>100000</v>
      </c>
    </row>
    <row r="18" spans="1:8" ht="14.25" customHeight="1">
      <c r="A18" s="72">
        <v>22021004</v>
      </c>
      <c r="B18" s="36" t="s">
        <v>637</v>
      </c>
      <c r="C18" s="47">
        <v>70950</v>
      </c>
      <c r="D18" s="73">
        <v>50000010000</v>
      </c>
      <c r="E18" s="47">
        <v>23540000</v>
      </c>
      <c r="F18" s="74">
        <v>2101</v>
      </c>
      <c r="G18" s="37">
        <v>2400000</v>
      </c>
      <c r="H18" s="37">
        <v>1400000</v>
      </c>
    </row>
    <row r="19" spans="1:8" ht="14.25" customHeight="1">
      <c r="A19" s="72">
        <v>22021021</v>
      </c>
      <c r="B19" s="36" t="s">
        <v>967</v>
      </c>
      <c r="C19" s="47">
        <v>70950</v>
      </c>
      <c r="D19" s="73">
        <v>50000010000</v>
      </c>
      <c r="E19" s="47">
        <v>23540000</v>
      </c>
      <c r="F19" s="74">
        <v>2101</v>
      </c>
      <c r="G19" s="37">
        <v>15000000</v>
      </c>
      <c r="H19" s="37">
        <v>10000000</v>
      </c>
    </row>
    <row r="20" spans="1:8" ht="14.25" customHeight="1">
      <c r="A20" s="50"/>
      <c r="B20" s="42" t="s">
        <v>640</v>
      </c>
      <c r="C20" s="50"/>
      <c r="D20" s="50"/>
      <c r="E20" s="50"/>
      <c r="F20" s="50"/>
      <c r="G20" s="43">
        <v>1246848000</v>
      </c>
      <c r="H20" s="43">
        <v>1028494000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I1"/>
    </sheetView>
  </sheetViews>
  <sheetFormatPr baseColWidth="10" defaultColWidth="8.83203125" defaultRowHeight="12" x14ac:dyDescent="0"/>
  <cols>
    <col min="1" max="1" width="11.33203125" customWidth="1"/>
    <col min="2" max="2" width="8.1640625" customWidth="1"/>
    <col min="3" max="3" width="48.1640625" customWidth="1"/>
    <col min="4" max="4" width="10.5" customWidth="1"/>
    <col min="5" max="5" width="19.5" customWidth="1"/>
    <col min="6" max="6" width="13.5" customWidth="1"/>
    <col min="7" max="7" width="7.83203125" customWidth="1"/>
    <col min="8" max="8" width="18.1640625" customWidth="1"/>
    <col min="9" max="9" width="19.5" customWidth="1"/>
    <col min="10" max="10" width="17.1640625" customWidth="1"/>
  </cols>
  <sheetData>
    <row r="1" spans="1:10" ht="28.5" customHeight="1">
      <c r="A1" s="113" t="s">
        <v>1147</v>
      </c>
      <c r="B1" s="113"/>
      <c r="C1" s="113"/>
      <c r="D1" s="113"/>
      <c r="E1" s="113"/>
      <c r="F1" s="113"/>
      <c r="G1" s="113"/>
      <c r="H1" s="113"/>
      <c r="I1" s="113"/>
      <c r="J1" s="113"/>
    </row>
    <row r="2" spans="1:10" ht="38.5" customHeight="1">
      <c r="A2" s="62" t="s">
        <v>221</v>
      </c>
      <c r="B2" s="158" t="s">
        <v>222</v>
      </c>
      <c r="C2" s="159"/>
      <c r="D2" s="61" t="s">
        <v>614</v>
      </c>
      <c r="E2" s="62" t="s">
        <v>615</v>
      </c>
      <c r="F2" s="61" t="s">
        <v>616</v>
      </c>
      <c r="G2" s="61" t="s">
        <v>617</v>
      </c>
      <c r="H2" s="24" t="s">
        <v>618</v>
      </c>
      <c r="I2" s="24" t="s">
        <v>619</v>
      </c>
    </row>
    <row r="3" spans="1:10" ht="14.25" customHeight="1">
      <c r="A3" s="69">
        <v>32010105</v>
      </c>
      <c r="B3" s="160" t="s">
        <v>871</v>
      </c>
      <c r="C3" s="161"/>
      <c r="D3" s="54">
        <v>70980</v>
      </c>
      <c r="E3" s="70">
        <v>50000010000</v>
      </c>
      <c r="F3" s="54">
        <v>23540000</v>
      </c>
      <c r="G3" s="71">
        <v>3101</v>
      </c>
      <c r="H3" s="56">
        <v>1200000000</v>
      </c>
      <c r="I3" s="56">
        <v>20000000</v>
      </c>
    </row>
    <row r="4" spans="1:10" ht="14.25" customHeight="1">
      <c r="A4" s="72">
        <v>32010109</v>
      </c>
      <c r="B4" s="162" t="s">
        <v>687</v>
      </c>
      <c r="C4" s="163"/>
      <c r="D4" s="47">
        <v>70980</v>
      </c>
      <c r="E4" s="73">
        <v>50000010000</v>
      </c>
      <c r="F4" s="47">
        <v>23540000</v>
      </c>
      <c r="G4" s="74">
        <v>3101</v>
      </c>
      <c r="H4" s="37">
        <v>1300000000</v>
      </c>
      <c r="I4" s="37">
        <v>1580000000</v>
      </c>
    </row>
    <row r="5" spans="1:10" ht="14.25" customHeight="1">
      <c r="A5" s="72">
        <v>32010122</v>
      </c>
      <c r="B5" s="162" t="s">
        <v>1135</v>
      </c>
      <c r="C5" s="163"/>
      <c r="D5" s="47">
        <v>70980</v>
      </c>
      <c r="E5" s="73">
        <v>50000010000</v>
      </c>
      <c r="F5" s="47">
        <v>23540000</v>
      </c>
      <c r="G5" s="74">
        <v>3101</v>
      </c>
      <c r="H5" s="37">
        <v>25000000</v>
      </c>
      <c r="I5" s="37">
        <v>10000000</v>
      </c>
    </row>
    <row r="6" spans="1:10" ht="14.25" customHeight="1">
      <c r="A6" s="72">
        <v>32010310</v>
      </c>
      <c r="B6" s="162" t="s">
        <v>1136</v>
      </c>
      <c r="C6" s="163"/>
      <c r="D6" s="47">
        <v>70980</v>
      </c>
      <c r="E6" s="73">
        <v>50000010000</v>
      </c>
      <c r="F6" s="47">
        <v>23540000</v>
      </c>
      <c r="G6" s="74">
        <v>3101</v>
      </c>
      <c r="H6" s="37">
        <v>20000000</v>
      </c>
      <c r="I6" s="37">
        <v>15000000</v>
      </c>
    </row>
    <row r="7" spans="1:10" ht="14.25" customHeight="1">
      <c r="A7" s="72">
        <v>32010311</v>
      </c>
      <c r="B7" s="162" t="s">
        <v>689</v>
      </c>
      <c r="C7" s="163"/>
      <c r="D7" s="47">
        <v>70980</v>
      </c>
      <c r="E7" s="73">
        <v>50000010000</v>
      </c>
      <c r="F7" s="47">
        <v>23540000</v>
      </c>
      <c r="G7" s="74">
        <v>3101</v>
      </c>
      <c r="H7" s="37">
        <v>80000000</v>
      </c>
      <c r="I7" s="37">
        <v>50000000</v>
      </c>
    </row>
    <row r="8" spans="1:10" ht="14.25" customHeight="1">
      <c r="A8" s="72">
        <v>32010313</v>
      </c>
      <c r="B8" s="162" t="s">
        <v>1036</v>
      </c>
      <c r="C8" s="163"/>
      <c r="D8" s="47">
        <v>70980</v>
      </c>
      <c r="E8" s="73">
        <v>50000010000</v>
      </c>
      <c r="F8" s="47">
        <v>23540000</v>
      </c>
      <c r="G8" s="74">
        <v>3101</v>
      </c>
      <c r="H8" s="37">
        <v>10000000</v>
      </c>
      <c r="I8" s="37">
        <v>20000000</v>
      </c>
    </row>
    <row r="9" spans="1:10" ht="14.25" customHeight="1">
      <c r="A9" s="72">
        <v>32010317</v>
      </c>
      <c r="B9" s="162" t="s">
        <v>911</v>
      </c>
      <c r="C9" s="163"/>
      <c r="D9" s="47">
        <v>70980</v>
      </c>
      <c r="E9" s="73">
        <v>50000010000</v>
      </c>
      <c r="F9" s="47">
        <v>23540000</v>
      </c>
      <c r="G9" s="74">
        <v>3101</v>
      </c>
      <c r="H9" s="37">
        <v>30000000</v>
      </c>
      <c r="I9" s="37">
        <v>30000000</v>
      </c>
    </row>
    <row r="10" spans="1:10" ht="14.25" customHeight="1">
      <c r="A10" s="72">
        <v>32010501</v>
      </c>
      <c r="B10" s="162" t="s">
        <v>701</v>
      </c>
      <c r="C10" s="163"/>
      <c r="D10" s="47">
        <v>70980</v>
      </c>
      <c r="E10" s="73">
        <v>50000010000</v>
      </c>
      <c r="F10" s="47">
        <v>23540000</v>
      </c>
      <c r="G10" s="74">
        <v>3101</v>
      </c>
      <c r="H10" s="37">
        <v>5000000</v>
      </c>
      <c r="I10" s="37">
        <v>5000000</v>
      </c>
    </row>
    <row r="11" spans="1:10" ht="14.25" customHeight="1">
      <c r="A11" s="72">
        <v>32010601</v>
      </c>
      <c r="B11" s="162" t="s">
        <v>715</v>
      </c>
      <c r="C11" s="163"/>
      <c r="D11" s="47">
        <v>70980</v>
      </c>
      <c r="E11" s="73">
        <v>50000010000</v>
      </c>
      <c r="F11" s="47">
        <v>23540000</v>
      </c>
      <c r="G11" s="74">
        <v>3101</v>
      </c>
      <c r="H11" s="37">
        <v>10000000</v>
      </c>
      <c r="I11" s="37">
        <v>20000000</v>
      </c>
    </row>
    <row r="12" spans="1:10" ht="14.25" customHeight="1">
      <c r="A12" s="72">
        <v>32010611</v>
      </c>
      <c r="B12" s="162" t="s">
        <v>1037</v>
      </c>
      <c r="C12" s="163"/>
      <c r="D12" s="47">
        <v>70980</v>
      </c>
      <c r="E12" s="73">
        <v>50000010000</v>
      </c>
      <c r="F12" s="47">
        <v>23540000</v>
      </c>
      <c r="G12" s="74">
        <v>3101</v>
      </c>
      <c r="H12" s="37">
        <v>100000000</v>
      </c>
      <c r="I12" s="37">
        <v>40000000</v>
      </c>
    </row>
    <row r="13" spans="1:10" ht="14.25" customHeight="1">
      <c r="A13" s="72">
        <v>32030109</v>
      </c>
      <c r="B13" s="162" t="s">
        <v>741</v>
      </c>
      <c r="C13" s="163"/>
      <c r="D13" s="47">
        <v>70980</v>
      </c>
      <c r="E13" s="73">
        <v>50000010000</v>
      </c>
      <c r="F13" s="47">
        <v>23540000</v>
      </c>
      <c r="G13" s="74">
        <v>3101</v>
      </c>
      <c r="H13" s="37">
        <v>3000000</v>
      </c>
      <c r="I13" s="37">
        <v>5000000</v>
      </c>
    </row>
    <row r="14" spans="1:10" ht="14.25" customHeight="1">
      <c r="A14" s="72">
        <v>32030111</v>
      </c>
      <c r="B14" s="162" t="s">
        <v>690</v>
      </c>
      <c r="C14" s="163"/>
      <c r="D14" s="47">
        <v>70980</v>
      </c>
      <c r="E14" s="73">
        <v>50000010000</v>
      </c>
      <c r="F14" s="47">
        <v>23540000</v>
      </c>
      <c r="G14" s="74">
        <v>3101</v>
      </c>
      <c r="H14" s="37">
        <v>4000000</v>
      </c>
      <c r="I14" s="37">
        <v>7000000</v>
      </c>
    </row>
    <row r="15" spans="1:10" ht="14.25" customHeight="1">
      <c r="A15" s="72">
        <v>32030113</v>
      </c>
      <c r="B15" s="162" t="s">
        <v>1100</v>
      </c>
      <c r="C15" s="163"/>
      <c r="D15" s="47">
        <v>70980</v>
      </c>
      <c r="E15" s="73">
        <v>50000010000</v>
      </c>
      <c r="F15" s="47">
        <v>23540000</v>
      </c>
      <c r="G15" s="74">
        <v>3101</v>
      </c>
      <c r="H15" s="37">
        <v>703000000</v>
      </c>
      <c r="I15" s="37">
        <v>695220000</v>
      </c>
    </row>
    <row r="16" spans="1:10" ht="14.25" customHeight="1">
      <c r="A16" s="72">
        <v>32030115</v>
      </c>
      <c r="B16" s="162" t="s">
        <v>717</v>
      </c>
      <c r="C16" s="163"/>
      <c r="D16" s="47">
        <v>70980</v>
      </c>
      <c r="E16" s="73">
        <v>50000010000</v>
      </c>
      <c r="F16" s="47">
        <v>23540000</v>
      </c>
      <c r="G16" s="74">
        <v>3101</v>
      </c>
      <c r="H16" s="37">
        <v>10000000</v>
      </c>
      <c r="I16" s="37">
        <v>10000000</v>
      </c>
    </row>
    <row r="17" spans="1:10" ht="14.25" customHeight="1">
      <c r="A17" s="50"/>
      <c r="B17" s="166" t="s">
        <v>612</v>
      </c>
      <c r="C17" s="167"/>
      <c r="D17" s="50"/>
      <c r="E17" s="50"/>
      <c r="F17" s="50"/>
      <c r="G17" s="50"/>
      <c r="H17" s="43">
        <v>3500000000</v>
      </c>
      <c r="I17" s="43">
        <v>2507220000</v>
      </c>
    </row>
    <row r="18" spans="1:10" ht="28.5" customHeight="1">
      <c r="A18" s="157" t="s">
        <v>1148</v>
      </c>
      <c r="B18" s="157"/>
      <c r="C18" s="157"/>
      <c r="D18" s="157"/>
      <c r="E18" s="157"/>
      <c r="F18" s="157"/>
      <c r="G18" s="157"/>
      <c r="H18" s="157"/>
      <c r="I18" s="157"/>
      <c r="J18" s="157"/>
    </row>
    <row r="19" spans="1:10" ht="35.75" customHeight="1">
      <c r="A19" s="169">
        <v>32010109</v>
      </c>
      <c r="B19" s="169"/>
      <c r="C19" s="110" t="s">
        <v>1149</v>
      </c>
      <c r="D19" s="110"/>
      <c r="E19" s="110"/>
      <c r="F19" s="110"/>
      <c r="G19" s="110"/>
      <c r="H19" s="110"/>
      <c r="I19" s="110"/>
      <c r="J19" s="110"/>
    </row>
    <row r="20" spans="1:10" ht="22.25" customHeight="1">
      <c r="A20" s="157" t="s">
        <v>1150</v>
      </c>
      <c r="B20" s="157"/>
      <c r="C20" s="157"/>
      <c r="D20" s="157"/>
      <c r="E20" s="157"/>
      <c r="F20" s="157"/>
      <c r="G20" s="157"/>
      <c r="H20" s="157"/>
      <c r="I20" s="157"/>
      <c r="J20" s="157"/>
    </row>
    <row r="21" spans="1:10" ht="36.75" customHeight="1">
      <c r="A21" s="62" t="s">
        <v>221</v>
      </c>
      <c r="B21" s="158" t="s">
        <v>222</v>
      </c>
      <c r="C21" s="159"/>
      <c r="D21" s="61" t="s">
        <v>614</v>
      </c>
      <c r="E21" s="62" t="s">
        <v>615</v>
      </c>
      <c r="F21" s="61" t="s">
        <v>616</v>
      </c>
      <c r="G21" s="61" t="s">
        <v>617</v>
      </c>
      <c r="H21" s="24" t="s">
        <v>618</v>
      </c>
      <c r="I21" s="24" t="s">
        <v>619</v>
      </c>
    </row>
    <row r="22" spans="1:10" ht="128.25" customHeight="1">
      <c r="A22" s="58" t="s">
        <v>1151</v>
      </c>
      <c r="B22" s="177" t="s">
        <v>1152</v>
      </c>
      <c r="C22" s="178"/>
      <c r="D22" s="81" t="s">
        <v>1153</v>
      </c>
      <c r="E22" s="58" t="s">
        <v>1154</v>
      </c>
      <c r="F22" s="81" t="s">
        <v>1155</v>
      </c>
      <c r="G22" s="58" t="s">
        <v>1156</v>
      </c>
      <c r="H22" s="88" t="s">
        <v>1157</v>
      </c>
      <c r="I22" s="88" t="s">
        <v>1157</v>
      </c>
    </row>
  </sheetData>
  <mergeCells count="23">
    <mergeCell ref="A20:J20"/>
    <mergeCell ref="B21:C21"/>
    <mergeCell ref="B22:C22"/>
    <mergeCell ref="B16:C16"/>
    <mergeCell ref="B17:C17"/>
    <mergeCell ref="A18:J18"/>
    <mergeCell ref="A19:B19"/>
    <mergeCell ref="C19:J19"/>
    <mergeCell ref="B11:C11"/>
    <mergeCell ref="B12:C12"/>
    <mergeCell ref="B13:C13"/>
    <mergeCell ref="B14:C14"/>
    <mergeCell ref="B15:C15"/>
    <mergeCell ref="B6:C6"/>
    <mergeCell ref="B7:C7"/>
    <mergeCell ref="B8:C8"/>
    <mergeCell ref="B9:C9"/>
    <mergeCell ref="B10:C10"/>
    <mergeCell ref="A1:J1"/>
    <mergeCell ref="B2:C2"/>
    <mergeCell ref="B3:C3"/>
    <mergeCell ref="B4:C4"/>
    <mergeCell ref="B5:C5"/>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613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23510300</v>
      </c>
      <c r="F3" s="71">
        <v>2101</v>
      </c>
      <c r="G3" s="29">
        <v>267747600</v>
      </c>
      <c r="H3" s="29">
        <v>173123000</v>
      </c>
    </row>
    <row r="4" spans="1:9" ht="14.25" customHeight="1">
      <c r="A4" s="72">
        <v>21020101</v>
      </c>
      <c r="B4" s="36" t="s">
        <v>621</v>
      </c>
      <c r="C4" s="47">
        <v>70111</v>
      </c>
      <c r="D4" s="73">
        <v>130000010000</v>
      </c>
      <c r="E4" s="47">
        <v>23510200</v>
      </c>
      <c r="F4" s="74">
        <v>2101</v>
      </c>
      <c r="G4" s="60" t="s">
        <v>252</v>
      </c>
      <c r="H4" s="37">
        <v>19000000</v>
      </c>
    </row>
    <row r="5" spans="1:9" ht="14.25" customHeight="1">
      <c r="A5" s="72">
        <v>22020102</v>
      </c>
      <c r="B5" s="36" t="s">
        <v>622</v>
      </c>
      <c r="C5" s="47">
        <v>70111</v>
      </c>
      <c r="D5" s="73">
        <v>130000010000</v>
      </c>
      <c r="E5" s="47">
        <v>23510300</v>
      </c>
      <c r="F5" s="74">
        <v>2101</v>
      </c>
      <c r="G5" s="37">
        <v>400000000</v>
      </c>
      <c r="H5" s="37">
        <v>600000000</v>
      </c>
    </row>
    <row r="6" spans="1:9" ht="14.25" customHeight="1">
      <c r="A6" s="72">
        <v>22020104</v>
      </c>
      <c r="B6" s="36" t="s">
        <v>623</v>
      </c>
      <c r="C6" s="47">
        <v>70111</v>
      </c>
      <c r="D6" s="73">
        <v>130000010000</v>
      </c>
      <c r="E6" s="47">
        <v>23510300</v>
      </c>
      <c r="F6" s="74">
        <v>2101</v>
      </c>
      <c r="G6" s="37">
        <v>100000000</v>
      </c>
      <c r="H6" s="60" t="s">
        <v>252</v>
      </c>
    </row>
    <row r="7" spans="1:9" ht="14.25" customHeight="1">
      <c r="A7" s="72">
        <v>22020201</v>
      </c>
      <c r="B7" s="36" t="s">
        <v>624</v>
      </c>
      <c r="C7" s="47">
        <v>70111</v>
      </c>
      <c r="D7" s="73">
        <v>130000010000</v>
      </c>
      <c r="E7" s="47">
        <v>23510300</v>
      </c>
      <c r="F7" s="74">
        <v>2101</v>
      </c>
      <c r="G7" s="37">
        <v>80000000</v>
      </c>
      <c r="H7" s="37">
        <v>80000000</v>
      </c>
    </row>
    <row r="8" spans="1:9" ht="14.25" customHeight="1">
      <c r="A8" s="72">
        <v>22020203</v>
      </c>
      <c r="B8" s="36" t="s">
        <v>625</v>
      </c>
      <c r="C8" s="47">
        <v>70111</v>
      </c>
      <c r="D8" s="73">
        <v>130000010000</v>
      </c>
      <c r="E8" s="47">
        <v>23510300</v>
      </c>
      <c r="F8" s="74">
        <v>2101</v>
      </c>
      <c r="G8" s="37">
        <v>20000000</v>
      </c>
      <c r="H8" s="37">
        <v>5000000</v>
      </c>
    </row>
    <row r="9" spans="1:9" ht="14.25" customHeight="1">
      <c r="A9" s="72">
        <v>22020205</v>
      </c>
      <c r="B9" s="36" t="s">
        <v>626</v>
      </c>
      <c r="C9" s="47">
        <v>70111</v>
      </c>
      <c r="D9" s="73">
        <v>130000010000</v>
      </c>
      <c r="E9" s="47">
        <v>23510300</v>
      </c>
      <c r="F9" s="74">
        <v>2101</v>
      </c>
      <c r="G9" s="37">
        <v>5000000</v>
      </c>
      <c r="H9" s="37">
        <v>10000000</v>
      </c>
    </row>
    <row r="10" spans="1:9" ht="14.25" customHeight="1">
      <c r="A10" s="72">
        <v>22020301</v>
      </c>
      <c r="B10" s="36" t="s">
        <v>627</v>
      </c>
      <c r="C10" s="47">
        <v>70111</v>
      </c>
      <c r="D10" s="73">
        <v>130000010000</v>
      </c>
      <c r="E10" s="47">
        <v>23510300</v>
      </c>
      <c r="F10" s="74">
        <v>2101</v>
      </c>
      <c r="G10" s="37">
        <v>20000000</v>
      </c>
      <c r="H10" s="37">
        <v>20000000</v>
      </c>
    </row>
    <row r="11" spans="1:9" ht="14.25" customHeight="1">
      <c r="A11" s="72">
        <v>22020307</v>
      </c>
      <c r="B11" s="36" t="s">
        <v>628</v>
      </c>
      <c r="C11" s="47">
        <v>70111</v>
      </c>
      <c r="D11" s="73">
        <v>130000010000</v>
      </c>
      <c r="E11" s="47">
        <v>23510300</v>
      </c>
      <c r="F11" s="74">
        <v>2101</v>
      </c>
      <c r="G11" s="37">
        <v>100000000</v>
      </c>
      <c r="H11" s="37">
        <v>5000000</v>
      </c>
    </row>
    <row r="12" spans="1:9" ht="14.25" customHeight="1">
      <c r="A12" s="72">
        <v>22020309</v>
      </c>
      <c r="B12" s="36" t="s">
        <v>629</v>
      </c>
      <c r="C12" s="47">
        <v>70111</v>
      </c>
      <c r="D12" s="73">
        <v>130000010000</v>
      </c>
      <c r="E12" s="47">
        <v>23510300</v>
      </c>
      <c r="F12" s="74">
        <v>2101</v>
      </c>
      <c r="G12" s="37">
        <v>5000000</v>
      </c>
      <c r="H12" s="37">
        <v>6000000</v>
      </c>
    </row>
    <row r="13" spans="1:9" ht="14.25" customHeight="1">
      <c r="A13" s="72">
        <v>22020401</v>
      </c>
      <c r="B13" s="36" t="s">
        <v>630</v>
      </c>
      <c r="C13" s="47">
        <v>70111</v>
      </c>
      <c r="D13" s="73">
        <v>130000010000</v>
      </c>
      <c r="E13" s="47">
        <v>23510300</v>
      </c>
      <c r="F13" s="74">
        <v>2101</v>
      </c>
      <c r="G13" s="37">
        <v>200000000</v>
      </c>
      <c r="H13" s="37">
        <v>350000000</v>
      </c>
    </row>
    <row r="14" spans="1:9" ht="14.25" customHeight="1">
      <c r="A14" s="72">
        <v>22020403</v>
      </c>
      <c r="B14" s="36" t="s">
        <v>631</v>
      </c>
      <c r="C14" s="47">
        <v>70111</v>
      </c>
      <c r="D14" s="73">
        <v>130000010000</v>
      </c>
      <c r="E14" s="47">
        <v>23510300</v>
      </c>
      <c r="F14" s="74">
        <v>2101</v>
      </c>
      <c r="G14" s="37">
        <v>30000000</v>
      </c>
      <c r="H14" s="37">
        <v>40000000</v>
      </c>
    </row>
    <row r="15" spans="1:9" ht="14.25" customHeight="1">
      <c r="A15" s="72">
        <v>22020405</v>
      </c>
      <c r="B15" s="36" t="s">
        <v>632</v>
      </c>
      <c r="C15" s="47">
        <v>70111</v>
      </c>
      <c r="D15" s="73">
        <v>130000010000</v>
      </c>
      <c r="E15" s="47">
        <v>23510300</v>
      </c>
      <c r="F15" s="74">
        <v>2101</v>
      </c>
      <c r="G15" s="37">
        <v>80000000</v>
      </c>
      <c r="H15" s="37">
        <v>30000000</v>
      </c>
    </row>
    <row r="16" spans="1:9" ht="14.25" customHeight="1">
      <c r="A16" s="72">
        <v>22020406</v>
      </c>
      <c r="B16" s="36" t="s">
        <v>633</v>
      </c>
      <c r="C16" s="47">
        <v>70111</v>
      </c>
      <c r="D16" s="73">
        <v>130000010000</v>
      </c>
      <c r="E16" s="47">
        <v>23510300</v>
      </c>
      <c r="F16" s="74">
        <v>2101</v>
      </c>
      <c r="G16" s="37">
        <v>500000000</v>
      </c>
      <c r="H16" s="37">
        <v>950000000</v>
      </c>
    </row>
    <row r="17" spans="1:8" ht="14.25" customHeight="1">
      <c r="A17" s="72">
        <v>22020601</v>
      </c>
      <c r="B17" s="36" t="s">
        <v>634</v>
      </c>
      <c r="C17" s="47">
        <v>70111</v>
      </c>
      <c r="D17" s="73">
        <v>130000010000</v>
      </c>
      <c r="E17" s="47">
        <v>23510300</v>
      </c>
      <c r="F17" s="74">
        <v>2101</v>
      </c>
      <c r="G17" s="37">
        <v>100000000</v>
      </c>
      <c r="H17" s="37">
        <v>100000000</v>
      </c>
    </row>
    <row r="18" spans="1:8" ht="14.25" customHeight="1">
      <c r="A18" s="72">
        <v>22020803</v>
      </c>
      <c r="B18" s="36" t="s">
        <v>635</v>
      </c>
      <c r="C18" s="47">
        <v>70111</v>
      </c>
      <c r="D18" s="73">
        <v>130000010000</v>
      </c>
      <c r="E18" s="47">
        <v>23510300</v>
      </c>
      <c r="F18" s="74">
        <v>2101</v>
      </c>
      <c r="G18" s="37">
        <v>180000000</v>
      </c>
      <c r="H18" s="37">
        <v>150000000</v>
      </c>
    </row>
    <row r="19" spans="1:8" ht="14.25" customHeight="1">
      <c r="A19" s="72">
        <v>22021003</v>
      </c>
      <c r="B19" s="36" t="s">
        <v>636</v>
      </c>
      <c r="C19" s="47">
        <v>70111</v>
      </c>
      <c r="D19" s="73">
        <v>130000010000</v>
      </c>
      <c r="E19" s="47">
        <v>23510300</v>
      </c>
      <c r="F19" s="74">
        <v>2101</v>
      </c>
      <c r="G19" s="37">
        <v>230000000</v>
      </c>
      <c r="H19" s="37">
        <v>255000000</v>
      </c>
    </row>
    <row r="20" spans="1:8" ht="14.25" customHeight="1">
      <c r="A20" s="72">
        <v>22021004</v>
      </c>
      <c r="B20" s="36" t="s">
        <v>637</v>
      </c>
      <c r="C20" s="47">
        <v>70111</v>
      </c>
      <c r="D20" s="73">
        <v>130000010000</v>
      </c>
      <c r="E20" s="47">
        <v>23510300</v>
      </c>
      <c r="F20" s="74">
        <v>2101</v>
      </c>
      <c r="G20" s="60" t="s">
        <v>252</v>
      </c>
      <c r="H20" s="37">
        <v>150000000</v>
      </c>
    </row>
    <row r="21" spans="1:8" ht="14.25" customHeight="1">
      <c r="A21" s="72">
        <v>22021007</v>
      </c>
      <c r="B21" s="36" t="s">
        <v>638</v>
      </c>
      <c r="C21" s="47">
        <v>70111</v>
      </c>
      <c r="D21" s="73">
        <v>130000010000</v>
      </c>
      <c r="E21" s="47">
        <v>23510300</v>
      </c>
      <c r="F21" s="74">
        <v>2101</v>
      </c>
      <c r="G21" s="37">
        <v>200000000</v>
      </c>
      <c r="H21" s="37">
        <v>200000000</v>
      </c>
    </row>
    <row r="22" spans="1:8" ht="14.25" customHeight="1">
      <c r="A22" s="72">
        <v>22021023</v>
      </c>
      <c r="B22" s="36" t="s">
        <v>639</v>
      </c>
      <c r="C22" s="47">
        <v>70111</v>
      </c>
      <c r="D22" s="73">
        <v>130000010000</v>
      </c>
      <c r="E22" s="47">
        <v>23510300</v>
      </c>
      <c r="F22" s="74">
        <v>2101</v>
      </c>
      <c r="G22" s="60" t="s">
        <v>252</v>
      </c>
      <c r="H22" s="37">
        <v>250000000</v>
      </c>
    </row>
    <row r="23" spans="1:8" ht="14.25" customHeight="1">
      <c r="A23" s="50"/>
      <c r="B23" s="42" t="s">
        <v>640</v>
      </c>
      <c r="C23" s="50"/>
      <c r="D23" s="50"/>
      <c r="E23" s="50"/>
      <c r="F23" s="50"/>
      <c r="G23" s="43">
        <v>2250000000</v>
      </c>
      <c r="H23" s="43">
        <v>3220000000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1158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22020101</v>
      </c>
      <c r="B3" s="55" t="s">
        <v>646</v>
      </c>
      <c r="C3" s="54">
        <v>70950</v>
      </c>
      <c r="D3" s="70">
        <v>50000010000</v>
      </c>
      <c r="E3" s="54">
        <v>23540000</v>
      </c>
      <c r="F3" s="71">
        <v>2101</v>
      </c>
      <c r="G3" s="56">
        <v>300000</v>
      </c>
      <c r="H3" s="56">
        <v>50000</v>
      </c>
    </row>
    <row r="4" spans="1:9" ht="14.25" customHeight="1">
      <c r="A4" s="72">
        <v>22020102</v>
      </c>
      <c r="B4" s="36" t="s">
        <v>622</v>
      </c>
      <c r="C4" s="47">
        <v>70950</v>
      </c>
      <c r="D4" s="73">
        <v>50000010000</v>
      </c>
      <c r="E4" s="47">
        <v>23540000</v>
      </c>
      <c r="F4" s="74">
        <v>2101</v>
      </c>
      <c r="G4" s="37">
        <v>200000</v>
      </c>
      <c r="H4" s="37">
        <v>50000</v>
      </c>
    </row>
    <row r="5" spans="1:9" ht="14.25" customHeight="1">
      <c r="A5" s="72">
        <v>22020301</v>
      </c>
      <c r="B5" s="36" t="s">
        <v>627</v>
      </c>
      <c r="C5" s="47">
        <v>70950</v>
      </c>
      <c r="D5" s="73">
        <v>50000010000</v>
      </c>
      <c r="E5" s="47">
        <v>23540000</v>
      </c>
      <c r="F5" s="74">
        <v>2101</v>
      </c>
      <c r="G5" s="37">
        <v>250000</v>
      </c>
      <c r="H5" s="37">
        <v>130000</v>
      </c>
    </row>
    <row r="6" spans="1:9" ht="14.25" customHeight="1">
      <c r="A6" s="72">
        <v>22020310</v>
      </c>
      <c r="B6" s="36" t="s">
        <v>826</v>
      </c>
      <c r="C6" s="47">
        <v>70950</v>
      </c>
      <c r="D6" s="73">
        <v>50000010000</v>
      </c>
      <c r="E6" s="47">
        <v>23540000</v>
      </c>
      <c r="F6" s="74">
        <v>2101</v>
      </c>
      <c r="G6" s="37">
        <v>200000</v>
      </c>
      <c r="H6" s="37">
        <v>100000</v>
      </c>
    </row>
    <row r="7" spans="1:9" ht="14.25" customHeight="1">
      <c r="A7" s="72">
        <v>22020401</v>
      </c>
      <c r="B7" s="36" t="s">
        <v>809</v>
      </c>
      <c r="C7" s="47">
        <v>70950</v>
      </c>
      <c r="D7" s="73">
        <v>50000010000</v>
      </c>
      <c r="E7" s="47">
        <v>23540000</v>
      </c>
      <c r="F7" s="74">
        <v>2101</v>
      </c>
      <c r="G7" s="37">
        <v>10000</v>
      </c>
      <c r="H7" s="37">
        <v>5000</v>
      </c>
    </row>
    <row r="8" spans="1:9" ht="14.25" customHeight="1">
      <c r="A8" s="72">
        <v>22020403</v>
      </c>
      <c r="B8" s="36" t="s">
        <v>631</v>
      </c>
      <c r="C8" s="47">
        <v>70950</v>
      </c>
      <c r="D8" s="73">
        <v>50000010000</v>
      </c>
      <c r="E8" s="47">
        <v>23540000</v>
      </c>
      <c r="F8" s="74">
        <v>2101</v>
      </c>
      <c r="G8" s="37">
        <v>135000</v>
      </c>
      <c r="H8" s="37">
        <v>75000</v>
      </c>
    </row>
    <row r="9" spans="1:9" ht="14.25" customHeight="1">
      <c r="A9" s="72">
        <v>22020901</v>
      </c>
      <c r="B9" s="36" t="s">
        <v>648</v>
      </c>
      <c r="C9" s="47">
        <v>70950</v>
      </c>
      <c r="D9" s="73">
        <v>50000010000</v>
      </c>
      <c r="E9" s="47">
        <v>23540000</v>
      </c>
      <c r="F9" s="74">
        <v>2101</v>
      </c>
      <c r="G9" s="37">
        <v>5000</v>
      </c>
      <c r="H9" s="37">
        <v>4000</v>
      </c>
    </row>
    <row r="10" spans="1:9" ht="14.25" customHeight="1">
      <c r="A10" s="72">
        <v>22021004</v>
      </c>
      <c r="B10" s="36" t="s">
        <v>637</v>
      </c>
      <c r="C10" s="47">
        <v>70950</v>
      </c>
      <c r="D10" s="73">
        <v>50000010000</v>
      </c>
      <c r="E10" s="47">
        <v>23540000</v>
      </c>
      <c r="F10" s="74">
        <v>2101</v>
      </c>
      <c r="G10" s="37">
        <v>100000</v>
      </c>
      <c r="H10" s="37">
        <v>36000</v>
      </c>
    </row>
    <row r="11" spans="1:9" ht="14.25" customHeight="1">
      <c r="A11" s="50"/>
      <c r="B11" s="42" t="s">
        <v>640</v>
      </c>
      <c r="C11" s="50"/>
      <c r="D11" s="50"/>
      <c r="E11" s="50"/>
      <c r="F11" s="50"/>
      <c r="G11" s="43">
        <v>1200000</v>
      </c>
      <c r="H11" s="43">
        <v>450000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1159</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23540000</v>
      </c>
      <c r="F3" s="71">
        <v>2101</v>
      </c>
      <c r="G3" s="29">
        <v>1120000000</v>
      </c>
      <c r="H3" s="29">
        <v>770903000</v>
      </c>
    </row>
    <row r="4" spans="1:9" ht="14.25" customHeight="1">
      <c r="A4" s="72">
        <v>22020101</v>
      </c>
      <c r="B4" s="36" t="s">
        <v>646</v>
      </c>
      <c r="C4" s="47">
        <v>70912</v>
      </c>
      <c r="D4" s="73">
        <v>50000010000</v>
      </c>
      <c r="E4" s="47">
        <v>23540000</v>
      </c>
      <c r="F4" s="74">
        <v>2101</v>
      </c>
      <c r="G4" s="37">
        <v>4000000</v>
      </c>
      <c r="H4" s="37">
        <v>4000000</v>
      </c>
    </row>
    <row r="5" spans="1:9" ht="14.25" customHeight="1">
      <c r="A5" s="72">
        <v>22020102</v>
      </c>
      <c r="B5" s="36" t="s">
        <v>622</v>
      </c>
      <c r="C5" s="47">
        <v>70912</v>
      </c>
      <c r="D5" s="73">
        <v>50000010000</v>
      </c>
      <c r="E5" s="47">
        <v>23540000</v>
      </c>
      <c r="F5" s="74">
        <v>2101</v>
      </c>
      <c r="G5" s="37">
        <v>6700000</v>
      </c>
      <c r="H5" s="37">
        <v>6700000</v>
      </c>
    </row>
    <row r="6" spans="1:9" ht="14.25" customHeight="1">
      <c r="A6" s="72">
        <v>22020201</v>
      </c>
      <c r="B6" s="36" t="s">
        <v>624</v>
      </c>
      <c r="C6" s="47">
        <v>70912</v>
      </c>
      <c r="D6" s="73">
        <v>50000010000</v>
      </c>
      <c r="E6" s="47">
        <v>23510200</v>
      </c>
      <c r="F6" s="74">
        <v>2101</v>
      </c>
      <c r="G6" s="37">
        <v>300000</v>
      </c>
      <c r="H6" s="60" t="s">
        <v>252</v>
      </c>
    </row>
    <row r="7" spans="1:9" ht="14.25" customHeight="1">
      <c r="A7" s="72">
        <v>22020205</v>
      </c>
      <c r="B7" s="36" t="s">
        <v>626</v>
      </c>
      <c r="C7" s="47">
        <v>70912</v>
      </c>
      <c r="D7" s="73">
        <v>50000010000</v>
      </c>
      <c r="E7" s="47">
        <v>23510200</v>
      </c>
      <c r="F7" s="74">
        <v>2101</v>
      </c>
      <c r="G7" s="37">
        <v>100000</v>
      </c>
      <c r="H7" s="37">
        <v>200000</v>
      </c>
    </row>
    <row r="8" spans="1:9" ht="14.25" customHeight="1">
      <c r="A8" s="72">
        <v>22020301</v>
      </c>
      <c r="B8" s="36" t="s">
        <v>627</v>
      </c>
      <c r="C8" s="47">
        <v>70912</v>
      </c>
      <c r="D8" s="73">
        <v>50000010000</v>
      </c>
      <c r="E8" s="47">
        <v>23510200</v>
      </c>
      <c r="F8" s="74">
        <v>2101</v>
      </c>
      <c r="G8" s="37">
        <v>5000000</v>
      </c>
      <c r="H8" s="37">
        <v>5000000</v>
      </c>
    </row>
    <row r="9" spans="1:9" ht="14.25" customHeight="1">
      <c r="A9" s="72">
        <v>22020305</v>
      </c>
      <c r="B9" s="36" t="s">
        <v>738</v>
      </c>
      <c r="C9" s="47">
        <v>70912</v>
      </c>
      <c r="D9" s="73">
        <v>50000010000</v>
      </c>
      <c r="E9" s="47">
        <v>23540000</v>
      </c>
      <c r="F9" s="74">
        <v>2101</v>
      </c>
      <c r="G9" s="37">
        <v>6000000</v>
      </c>
      <c r="H9" s="37">
        <v>6000000</v>
      </c>
    </row>
    <row r="10" spans="1:9" ht="14.25" customHeight="1">
      <c r="A10" s="72">
        <v>22020310</v>
      </c>
      <c r="B10" s="36" t="s">
        <v>826</v>
      </c>
      <c r="C10" s="47">
        <v>70912</v>
      </c>
      <c r="D10" s="73">
        <v>50000010000</v>
      </c>
      <c r="E10" s="47">
        <v>23540000</v>
      </c>
      <c r="F10" s="74">
        <v>2101</v>
      </c>
      <c r="G10" s="37">
        <v>20250000</v>
      </c>
      <c r="H10" s="37">
        <v>5000000</v>
      </c>
    </row>
    <row r="11" spans="1:9" ht="14.25" customHeight="1">
      <c r="A11" s="72">
        <v>22020401</v>
      </c>
      <c r="B11" s="36" t="s">
        <v>630</v>
      </c>
      <c r="C11" s="47">
        <v>70912</v>
      </c>
      <c r="D11" s="73">
        <v>50000010000</v>
      </c>
      <c r="E11" s="47">
        <v>23510200</v>
      </c>
      <c r="F11" s="74">
        <v>2101</v>
      </c>
      <c r="G11" s="37">
        <v>800000</v>
      </c>
      <c r="H11" s="37">
        <v>800000</v>
      </c>
    </row>
    <row r="12" spans="1:9" ht="14.25" customHeight="1">
      <c r="A12" s="72">
        <v>22020402</v>
      </c>
      <c r="B12" s="36" t="s">
        <v>792</v>
      </c>
      <c r="C12" s="47">
        <v>70912</v>
      </c>
      <c r="D12" s="73">
        <v>50000010000</v>
      </c>
      <c r="E12" s="47">
        <v>23510200</v>
      </c>
      <c r="F12" s="74">
        <v>2101</v>
      </c>
      <c r="G12" s="37">
        <v>2000000</v>
      </c>
      <c r="H12" s="37">
        <v>2000000</v>
      </c>
    </row>
    <row r="13" spans="1:9" ht="14.25" customHeight="1">
      <c r="A13" s="72">
        <v>22020404</v>
      </c>
      <c r="B13" s="36" t="s">
        <v>707</v>
      </c>
      <c r="C13" s="47">
        <v>70912</v>
      </c>
      <c r="D13" s="73">
        <v>50000010000</v>
      </c>
      <c r="E13" s="47">
        <v>23510200</v>
      </c>
      <c r="F13" s="74">
        <v>2101</v>
      </c>
      <c r="G13" s="37">
        <v>700000</v>
      </c>
      <c r="H13" s="37">
        <v>700000</v>
      </c>
    </row>
    <row r="14" spans="1:9" ht="14.25" customHeight="1">
      <c r="A14" s="72">
        <v>22020406</v>
      </c>
      <c r="B14" s="36" t="s">
        <v>633</v>
      </c>
      <c r="C14" s="47">
        <v>70912</v>
      </c>
      <c r="D14" s="73">
        <v>50000010000</v>
      </c>
      <c r="E14" s="47">
        <v>23510200</v>
      </c>
      <c r="F14" s="74">
        <v>2101</v>
      </c>
      <c r="G14" s="37">
        <v>500000</v>
      </c>
      <c r="H14" s="37">
        <v>500000</v>
      </c>
    </row>
    <row r="15" spans="1:9" ht="14.25" customHeight="1">
      <c r="A15" s="72">
        <v>22020501</v>
      </c>
      <c r="B15" s="36" t="s">
        <v>676</v>
      </c>
      <c r="C15" s="47">
        <v>70912</v>
      </c>
      <c r="D15" s="73">
        <v>50000010000</v>
      </c>
      <c r="E15" s="47">
        <v>23540000</v>
      </c>
      <c r="F15" s="74">
        <v>2101</v>
      </c>
      <c r="G15" s="37">
        <v>15400000</v>
      </c>
      <c r="H15" s="37">
        <v>20400000</v>
      </c>
    </row>
    <row r="16" spans="1:9" ht="14.25" customHeight="1">
      <c r="A16" s="72">
        <v>22020602</v>
      </c>
      <c r="B16" s="36" t="s">
        <v>944</v>
      </c>
      <c r="C16" s="47">
        <v>70912</v>
      </c>
      <c r="D16" s="73">
        <v>50000010000</v>
      </c>
      <c r="E16" s="47">
        <v>23540000</v>
      </c>
      <c r="F16" s="74">
        <v>2101</v>
      </c>
      <c r="G16" s="37">
        <v>200000</v>
      </c>
      <c r="H16" s="37">
        <v>200000</v>
      </c>
    </row>
    <row r="17" spans="1:9" ht="14.25" customHeight="1">
      <c r="A17" s="72">
        <v>22020605</v>
      </c>
      <c r="B17" s="36" t="s">
        <v>750</v>
      </c>
      <c r="C17" s="47">
        <v>70912</v>
      </c>
      <c r="D17" s="73">
        <v>50000010000</v>
      </c>
      <c r="E17" s="47">
        <v>23510200</v>
      </c>
      <c r="F17" s="74">
        <v>2101</v>
      </c>
      <c r="G17" s="37">
        <v>700000</v>
      </c>
      <c r="H17" s="37">
        <v>700000</v>
      </c>
    </row>
    <row r="18" spans="1:9" ht="14.25" customHeight="1">
      <c r="A18" s="72">
        <v>22020706</v>
      </c>
      <c r="B18" s="36" t="s">
        <v>1160</v>
      </c>
      <c r="C18" s="47">
        <v>70912</v>
      </c>
      <c r="D18" s="73">
        <v>50000010000</v>
      </c>
      <c r="E18" s="47">
        <v>23540000</v>
      </c>
      <c r="F18" s="74">
        <v>2101</v>
      </c>
      <c r="G18" s="37">
        <v>1600000</v>
      </c>
      <c r="H18" s="37">
        <v>1000000</v>
      </c>
    </row>
    <row r="19" spans="1:9" ht="14.25" customHeight="1">
      <c r="A19" s="72">
        <v>22020711</v>
      </c>
      <c r="B19" s="36" t="s">
        <v>840</v>
      </c>
      <c r="C19" s="47">
        <v>70912</v>
      </c>
      <c r="D19" s="73">
        <v>50000010000</v>
      </c>
      <c r="E19" s="47">
        <v>23540000</v>
      </c>
      <c r="F19" s="74">
        <v>2101</v>
      </c>
      <c r="G19" s="37">
        <v>20000000</v>
      </c>
      <c r="H19" s="60" t="s">
        <v>252</v>
      </c>
    </row>
    <row r="20" spans="1:9" ht="14.25" customHeight="1">
      <c r="A20" s="72">
        <v>22020801</v>
      </c>
      <c r="B20" s="36" t="s">
        <v>647</v>
      </c>
      <c r="C20" s="47">
        <v>70912</v>
      </c>
      <c r="D20" s="73">
        <v>50000010000</v>
      </c>
      <c r="E20" s="47">
        <v>23540000</v>
      </c>
      <c r="F20" s="74">
        <v>2101</v>
      </c>
      <c r="G20" s="37">
        <v>700000</v>
      </c>
      <c r="H20" s="37">
        <v>700000</v>
      </c>
    </row>
    <row r="21" spans="1:9" ht="14.25" customHeight="1">
      <c r="A21" s="72">
        <v>22020901</v>
      </c>
      <c r="B21" s="36" t="s">
        <v>648</v>
      </c>
      <c r="C21" s="47">
        <v>70912</v>
      </c>
      <c r="D21" s="73">
        <v>50000010000</v>
      </c>
      <c r="E21" s="47">
        <v>23510200</v>
      </c>
      <c r="F21" s="74">
        <v>2101</v>
      </c>
      <c r="G21" s="37">
        <v>50000</v>
      </c>
      <c r="H21" s="37">
        <v>200000</v>
      </c>
    </row>
    <row r="22" spans="1:9" ht="14.25" customHeight="1">
      <c r="A22" s="72">
        <v>22021003</v>
      </c>
      <c r="B22" s="36" t="s">
        <v>636</v>
      </c>
      <c r="C22" s="47">
        <v>70912</v>
      </c>
      <c r="D22" s="73">
        <v>50000010000</v>
      </c>
      <c r="E22" s="47">
        <v>23510200</v>
      </c>
      <c r="F22" s="74">
        <v>2101</v>
      </c>
      <c r="G22" s="37">
        <v>1000000</v>
      </c>
      <c r="H22" s="37">
        <v>500000</v>
      </c>
    </row>
    <row r="23" spans="1:9" ht="14.25" customHeight="1">
      <c r="A23" s="72">
        <v>22021004</v>
      </c>
      <c r="B23" s="36" t="s">
        <v>637</v>
      </c>
      <c r="C23" s="47">
        <v>70912</v>
      </c>
      <c r="D23" s="73">
        <v>50000010000</v>
      </c>
      <c r="E23" s="47">
        <v>23540000</v>
      </c>
      <c r="F23" s="74">
        <v>2101</v>
      </c>
      <c r="G23" s="37">
        <v>1000000</v>
      </c>
      <c r="H23" s="37">
        <v>700000</v>
      </c>
    </row>
    <row r="24" spans="1:9" ht="14.25" customHeight="1">
      <c r="A24" s="72">
        <v>22021007</v>
      </c>
      <c r="B24" s="36" t="s">
        <v>638</v>
      </c>
      <c r="C24" s="47">
        <v>70912</v>
      </c>
      <c r="D24" s="73">
        <v>50000010000</v>
      </c>
      <c r="E24" s="47">
        <v>23510200</v>
      </c>
      <c r="F24" s="74">
        <v>2101</v>
      </c>
      <c r="G24" s="60" t="s">
        <v>252</v>
      </c>
      <c r="H24" s="37">
        <v>500000</v>
      </c>
    </row>
    <row r="25" spans="1:9" ht="14.25" customHeight="1">
      <c r="A25" s="72">
        <v>22040109</v>
      </c>
      <c r="B25" s="36" t="s">
        <v>695</v>
      </c>
      <c r="C25" s="47">
        <v>70912</v>
      </c>
      <c r="D25" s="73">
        <v>50000010000</v>
      </c>
      <c r="E25" s="47">
        <v>23540000</v>
      </c>
      <c r="F25" s="74">
        <v>2101</v>
      </c>
      <c r="G25" s="60" t="s">
        <v>252</v>
      </c>
      <c r="H25" s="37">
        <v>200000</v>
      </c>
    </row>
    <row r="26" spans="1:9" ht="14.25" customHeight="1">
      <c r="A26" s="146">
        <v>22040202</v>
      </c>
      <c r="B26" s="36" t="s">
        <v>1161</v>
      </c>
      <c r="C26" s="47">
        <v>70912</v>
      </c>
      <c r="D26" s="73">
        <v>50000010000</v>
      </c>
      <c r="E26" s="47">
        <v>23540000</v>
      </c>
      <c r="F26" s="74">
        <v>2101</v>
      </c>
      <c r="G26" s="60" t="s">
        <v>252</v>
      </c>
      <c r="H26" s="37">
        <v>5000000</v>
      </c>
    </row>
    <row r="27" spans="1:9" ht="3.5" customHeight="1">
      <c r="A27" s="146"/>
      <c r="B27" s="147" t="s">
        <v>640</v>
      </c>
      <c r="C27" s="149"/>
      <c r="D27" s="149"/>
      <c r="E27" s="149"/>
      <c r="F27" s="149"/>
      <c r="G27" s="153">
        <v>87000000</v>
      </c>
      <c r="H27" s="151">
        <v>61000000</v>
      </c>
    </row>
    <row r="28" spans="1:9" ht="10.75" customHeight="1">
      <c r="A28" s="84"/>
      <c r="B28" s="148"/>
      <c r="C28" s="150"/>
      <c r="D28" s="150"/>
      <c r="E28" s="150"/>
      <c r="F28" s="150"/>
      <c r="G28" s="154"/>
      <c r="H28" s="152"/>
    </row>
    <row r="29" spans="1:9" ht="22.25" customHeight="1">
      <c r="A29" s="157" t="s">
        <v>1162</v>
      </c>
      <c r="B29" s="157"/>
      <c r="C29" s="157"/>
      <c r="D29" s="157"/>
      <c r="E29" s="157"/>
      <c r="F29" s="157"/>
      <c r="G29" s="157"/>
      <c r="H29" s="157"/>
      <c r="I29" s="157"/>
    </row>
    <row r="30" spans="1:9" ht="36.75" customHeight="1">
      <c r="A30" s="62" t="s">
        <v>221</v>
      </c>
      <c r="B30" s="23" t="s">
        <v>222</v>
      </c>
      <c r="C30" s="61" t="s">
        <v>614</v>
      </c>
      <c r="D30" s="62" t="s">
        <v>615</v>
      </c>
      <c r="E30" s="61" t="s">
        <v>616</v>
      </c>
      <c r="F30" s="61" t="s">
        <v>617</v>
      </c>
      <c r="G30" s="24" t="s">
        <v>618</v>
      </c>
      <c r="H30" s="24" t="s">
        <v>619</v>
      </c>
    </row>
    <row r="31" spans="1:9" ht="14.25" customHeight="1">
      <c r="A31" s="69">
        <v>32030111</v>
      </c>
      <c r="B31" s="55" t="s">
        <v>690</v>
      </c>
      <c r="C31" s="54">
        <v>70980</v>
      </c>
      <c r="D31" s="70">
        <v>50000010000</v>
      </c>
      <c r="E31" s="54">
        <v>23540000</v>
      </c>
      <c r="F31" s="71">
        <v>3101</v>
      </c>
      <c r="G31" s="91">
        <v>10000000</v>
      </c>
      <c r="H31" s="65" t="s">
        <v>252</v>
      </c>
    </row>
    <row r="32" spans="1:9" ht="28.5" customHeight="1">
      <c r="A32" s="75">
        <v>32030115</v>
      </c>
      <c r="B32" s="59" t="s">
        <v>997</v>
      </c>
      <c r="C32" s="51">
        <v>70980</v>
      </c>
      <c r="D32" s="76">
        <v>50000010000</v>
      </c>
      <c r="E32" s="51">
        <v>23540000</v>
      </c>
      <c r="F32" s="77">
        <v>3101</v>
      </c>
      <c r="G32" s="82" t="s">
        <v>1163</v>
      </c>
      <c r="H32" s="90" t="s">
        <v>1164</v>
      </c>
    </row>
  </sheetData>
  <mergeCells count="10">
    <mergeCell ref="A29:I29"/>
    <mergeCell ref="A1:I1"/>
    <mergeCell ref="A26:A27"/>
    <mergeCell ref="B27:B28"/>
    <mergeCell ref="C27:C28"/>
    <mergeCell ref="D27:D28"/>
    <mergeCell ref="E27:E28"/>
    <mergeCell ref="F27:F28"/>
    <mergeCell ref="G27:G28"/>
    <mergeCell ref="H27:H28"/>
  </mergeCells>
  <pageMargins left="0.7" right="0.7" top="0.75" bottom="0.75" header="0.3" footer="0.3"/>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1165</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84430210</v>
      </c>
      <c r="H3" s="29">
        <v>74717000</v>
      </c>
    </row>
    <row r="4" spans="1:9" ht="14.25" customHeight="1">
      <c r="A4" s="72">
        <v>22020101</v>
      </c>
      <c r="B4" s="36" t="s">
        <v>646</v>
      </c>
      <c r="C4" s="47">
        <v>70960</v>
      </c>
      <c r="D4" s="73">
        <v>50000010000</v>
      </c>
      <c r="E4" s="47">
        <v>23510200</v>
      </c>
      <c r="F4" s="74">
        <v>2101</v>
      </c>
      <c r="G4" s="37">
        <v>900000</v>
      </c>
      <c r="H4" s="37">
        <v>900000</v>
      </c>
    </row>
    <row r="5" spans="1:9" ht="14.25" customHeight="1">
      <c r="A5" s="72">
        <v>22020201</v>
      </c>
      <c r="B5" s="36" t="s">
        <v>624</v>
      </c>
      <c r="C5" s="47">
        <v>70960</v>
      </c>
      <c r="D5" s="73">
        <v>50000010000</v>
      </c>
      <c r="E5" s="47">
        <v>23510200</v>
      </c>
      <c r="F5" s="74">
        <v>2101</v>
      </c>
      <c r="G5" s="37">
        <v>300000</v>
      </c>
      <c r="H5" s="60" t="s">
        <v>252</v>
      </c>
    </row>
    <row r="6" spans="1:9" ht="14.25" customHeight="1">
      <c r="A6" s="72">
        <v>22020205</v>
      </c>
      <c r="B6" s="36" t="s">
        <v>626</v>
      </c>
      <c r="C6" s="47">
        <v>70960</v>
      </c>
      <c r="D6" s="73">
        <v>50000010000</v>
      </c>
      <c r="E6" s="47">
        <v>23510200</v>
      </c>
      <c r="F6" s="74">
        <v>2101</v>
      </c>
      <c r="G6" s="37">
        <v>60000</v>
      </c>
      <c r="H6" s="60" t="s">
        <v>252</v>
      </c>
    </row>
    <row r="7" spans="1:9" ht="14.25" customHeight="1">
      <c r="A7" s="72">
        <v>22020301</v>
      </c>
      <c r="B7" s="36" t="s">
        <v>627</v>
      </c>
      <c r="C7" s="47">
        <v>70960</v>
      </c>
      <c r="D7" s="73">
        <v>50000010000</v>
      </c>
      <c r="E7" s="47">
        <v>23510200</v>
      </c>
      <c r="F7" s="74">
        <v>2101</v>
      </c>
      <c r="G7" s="37">
        <v>250000</v>
      </c>
      <c r="H7" s="37">
        <v>250000</v>
      </c>
    </row>
    <row r="8" spans="1:9" ht="14.25" customHeight="1">
      <c r="A8" s="72">
        <v>22020303</v>
      </c>
      <c r="B8" s="36" t="s">
        <v>697</v>
      </c>
      <c r="C8" s="47">
        <v>70960</v>
      </c>
      <c r="D8" s="73">
        <v>50000010000</v>
      </c>
      <c r="E8" s="47">
        <v>23510200</v>
      </c>
      <c r="F8" s="74">
        <v>2101</v>
      </c>
      <c r="G8" s="37">
        <v>170000</v>
      </c>
      <c r="H8" s="37">
        <v>170000</v>
      </c>
    </row>
    <row r="9" spans="1:9" ht="14.25" customHeight="1">
      <c r="A9" s="72">
        <v>22020304</v>
      </c>
      <c r="B9" s="36" t="s">
        <v>1033</v>
      </c>
      <c r="C9" s="47">
        <v>70960</v>
      </c>
      <c r="D9" s="73">
        <v>50000010000</v>
      </c>
      <c r="E9" s="47">
        <v>23510200</v>
      </c>
      <c r="F9" s="74">
        <v>2101</v>
      </c>
      <c r="G9" s="37">
        <v>200000</v>
      </c>
      <c r="H9" s="60" t="s">
        <v>252</v>
      </c>
    </row>
    <row r="10" spans="1:9" ht="14.25" customHeight="1">
      <c r="A10" s="72">
        <v>22020310</v>
      </c>
      <c r="B10" s="36" t="s">
        <v>826</v>
      </c>
      <c r="C10" s="47">
        <v>70960</v>
      </c>
      <c r="D10" s="73">
        <v>50000010000</v>
      </c>
      <c r="E10" s="47">
        <v>23510200</v>
      </c>
      <c r="F10" s="74">
        <v>2101</v>
      </c>
      <c r="G10" s="37">
        <v>2517000</v>
      </c>
      <c r="H10" s="37">
        <v>3900000</v>
      </c>
    </row>
    <row r="11" spans="1:9" ht="14.25" customHeight="1">
      <c r="A11" s="72">
        <v>22020401</v>
      </c>
      <c r="B11" s="36" t="s">
        <v>630</v>
      </c>
      <c r="C11" s="47">
        <v>70960</v>
      </c>
      <c r="D11" s="73">
        <v>50000010000</v>
      </c>
      <c r="E11" s="47">
        <v>23510200</v>
      </c>
      <c r="F11" s="74">
        <v>2101</v>
      </c>
      <c r="G11" s="37">
        <v>100000</v>
      </c>
      <c r="H11" s="37">
        <v>100000</v>
      </c>
    </row>
    <row r="12" spans="1:9" ht="14.25" customHeight="1">
      <c r="A12" s="72">
        <v>22020403</v>
      </c>
      <c r="B12" s="36" t="s">
        <v>631</v>
      </c>
      <c r="C12" s="47">
        <v>70960</v>
      </c>
      <c r="D12" s="73">
        <v>50000010000</v>
      </c>
      <c r="E12" s="47">
        <v>23510200</v>
      </c>
      <c r="F12" s="74">
        <v>2101</v>
      </c>
      <c r="G12" s="37">
        <v>484000</v>
      </c>
      <c r="H12" s="37">
        <v>484000</v>
      </c>
    </row>
    <row r="13" spans="1:9" ht="14.25" customHeight="1">
      <c r="A13" s="72">
        <v>22020405</v>
      </c>
      <c r="B13" s="36" t="s">
        <v>632</v>
      </c>
      <c r="C13" s="47">
        <v>70960</v>
      </c>
      <c r="D13" s="73">
        <v>50000010000</v>
      </c>
      <c r="E13" s="47">
        <v>23510200</v>
      </c>
      <c r="F13" s="74">
        <v>2101</v>
      </c>
      <c r="G13" s="37">
        <v>350000</v>
      </c>
      <c r="H13" s="37">
        <v>350000</v>
      </c>
    </row>
    <row r="14" spans="1:9" ht="14.25" customHeight="1">
      <c r="A14" s="72">
        <v>22020501</v>
      </c>
      <c r="B14" s="36" t="s">
        <v>676</v>
      </c>
      <c r="C14" s="47">
        <v>70960</v>
      </c>
      <c r="D14" s="73">
        <v>50000010000</v>
      </c>
      <c r="E14" s="47">
        <v>23510200</v>
      </c>
      <c r="F14" s="74">
        <v>2101</v>
      </c>
      <c r="G14" s="37">
        <v>500000</v>
      </c>
      <c r="H14" s="60" t="s">
        <v>252</v>
      </c>
    </row>
    <row r="15" spans="1:9" ht="14.25" customHeight="1">
      <c r="A15" s="72">
        <v>22020801</v>
      </c>
      <c r="B15" s="36" t="s">
        <v>647</v>
      </c>
      <c r="C15" s="47">
        <v>70960</v>
      </c>
      <c r="D15" s="73">
        <v>50000010000</v>
      </c>
      <c r="E15" s="47">
        <v>23510200</v>
      </c>
      <c r="F15" s="74">
        <v>2101</v>
      </c>
      <c r="G15" s="37">
        <v>450000</v>
      </c>
      <c r="H15" s="37">
        <v>450000</v>
      </c>
    </row>
    <row r="16" spans="1:9" ht="14.25" customHeight="1">
      <c r="A16" s="72">
        <v>22020901</v>
      </c>
      <c r="B16" s="36" t="s">
        <v>648</v>
      </c>
      <c r="C16" s="47">
        <v>70960</v>
      </c>
      <c r="D16" s="73">
        <v>50000010000</v>
      </c>
      <c r="E16" s="47">
        <v>23510200</v>
      </c>
      <c r="F16" s="74">
        <v>2101</v>
      </c>
      <c r="G16" s="37">
        <v>55000</v>
      </c>
      <c r="H16" s="37">
        <v>55000</v>
      </c>
    </row>
    <row r="17" spans="1:9" ht="14.25" customHeight="1">
      <c r="A17" s="72">
        <v>22021003</v>
      </c>
      <c r="B17" s="36" t="s">
        <v>636</v>
      </c>
      <c r="C17" s="47">
        <v>70960</v>
      </c>
      <c r="D17" s="73">
        <v>50000010000</v>
      </c>
      <c r="E17" s="47">
        <v>23510200</v>
      </c>
      <c r="F17" s="74">
        <v>2101</v>
      </c>
      <c r="G17" s="37">
        <v>150000</v>
      </c>
      <c r="H17" s="60" t="s">
        <v>252</v>
      </c>
    </row>
    <row r="18" spans="1:9" ht="14.25" customHeight="1">
      <c r="A18" s="72">
        <v>22021004</v>
      </c>
      <c r="B18" s="36" t="s">
        <v>637</v>
      </c>
      <c r="C18" s="47">
        <v>70960</v>
      </c>
      <c r="D18" s="73">
        <v>50000010000</v>
      </c>
      <c r="E18" s="47">
        <v>23510200</v>
      </c>
      <c r="F18" s="74">
        <v>2101</v>
      </c>
      <c r="G18" s="37">
        <v>241000</v>
      </c>
      <c r="H18" s="37">
        <v>241000</v>
      </c>
    </row>
    <row r="19" spans="1:9" ht="14.25" customHeight="1">
      <c r="A19" s="72">
        <v>22021006</v>
      </c>
      <c r="B19" s="36" t="s">
        <v>1166</v>
      </c>
      <c r="C19" s="47">
        <v>70960</v>
      </c>
      <c r="D19" s="73">
        <v>50000010000</v>
      </c>
      <c r="E19" s="47">
        <v>23510200</v>
      </c>
      <c r="F19" s="74">
        <v>2101</v>
      </c>
      <c r="G19" s="37">
        <v>23000</v>
      </c>
      <c r="H19" s="60" t="s">
        <v>252</v>
      </c>
    </row>
    <row r="20" spans="1:9" ht="14.25" customHeight="1">
      <c r="A20" s="72">
        <v>22021007</v>
      </c>
      <c r="B20" s="36" t="s">
        <v>638</v>
      </c>
      <c r="C20" s="47">
        <v>70960</v>
      </c>
      <c r="D20" s="73">
        <v>50000010000</v>
      </c>
      <c r="E20" s="47">
        <v>23510200</v>
      </c>
      <c r="F20" s="74">
        <v>2101</v>
      </c>
      <c r="G20" s="37">
        <v>150000</v>
      </c>
      <c r="H20" s="60" t="s">
        <v>252</v>
      </c>
    </row>
    <row r="21" spans="1:9" ht="14.25" customHeight="1">
      <c r="A21" s="50"/>
      <c r="B21" s="42" t="s">
        <v>640</v>
      </c>
      <c r="C21" s="50"/>
      <c r="D21" s="50"/>
      <c r="E21" s="50"/>
      <c r="F21" s="50"/>
      <c r="G21" s="43">
        <v>6900000</v>
      </c>
      <c r="H21" s="43">
        <v>6900000</v>
      </c>
    </row>
    <row r="22" spans="1:9" ht="22.25" customHeight="1">
      <c r="A22" s="157" t="s">
        <v>1167</v>
      </c>
      <c r="B22" s="157"/>
      <c r="C22" s="157"/>
      <c r="D22" s="157"/>
      <c r="E22" s="157"/>
      <c r="F22" s="157"/>
      <c r="G22" s="157"/>
      <c r="H22" s="157"/>
      <c r="I22" s="157"/>
    </row>
    <row r="23" spans="1:9" ht="36.75" customHeight="1">
      <c r="A23" s="62" t="s">
        <v>221</v>
      </c>
      <c r="B23" s="23" t="s">
        <v>222</v>
      </c>
      <c r="C23" s="61" t="s">
        <v>614</v>
      </c>
      <c r="D23" s="62" t="s">
        <v>615</v>
      </c>
      <c r="E23" s="61" t="s">
        <v>616</v>
      </c>
      <c r="F23" s="61" t="s">
        <v>617</v>
      </c>
      <c r="G23" s="24" t="s">
        <v>618</v>
      </c>
      <c r="H23" s="24" t="s">
        <v>619</v>
      </c>
    </row>
    <row r="24" spans="1:9" ht="14.25" customHeight="1">
      <c r="A24" s="69">
        <v>32010125</v>
      </c>
      <c r="B24" s="55" t="s">
        <v>1168</v>
      </c>
      <c r="C24" s="54">
        <v>70960</v>
      </c>
      <c r="D24" s="70">
        <v>50000010000</v>
      </c>
      <c r="E24" s="54">
        <v>23510200</v>
      </c>
      <c r="F24" s="71">
        <v>3101</v>
      </c>
      <c r="G24" s="65" t="s">
        <v>252</v>
      </c>
      <c r="H24" s="56">
        <v>30000000</v>
      </c>
    </row>
    <row r="25" spans="1:9" ht="14.25" customHeight="1">
      <c r="A25" s="72">
        <v>32010128</v>
      </c>
      <c r="B25" s="36" t="s">
        <v>1169</v>
      </c>
      <c r="C25" s="47">
        <v>70960</v>
      </c>
      <c r="D25" s="73">
        <v>50000010000</v>
      </c>
      <c r="E25" s="47">
        <v>23510200</v>
      </c>
      <c r="F25" s="74">
        <v>3101</v>
      </c>
      <c r="G25" s="60" t="s">
        <v>252</v>
      </c>
      <c r="H25" s="37">
        <v>20000000</v>
      </c>
    </row>
    <row r="26" spans="1:9" ht="14.25" customHeight="1">
      <c r="A26" s="72">
        <v>32010305</v>
      </c>
      <c r="B26" s="36" t="s">
        <v>714</v>
      </c>
      <c r="C26" s="47">
        <v>70960</v>
      </c>
      <c r="D26" s="73">
        <v>50000010000</v>
      </c>
      <c r="E26" s="47">
        <v>23510200</v>
      </c>
      <c r="F26" s="74">
        <v>3101</v>
      </c>
      <c r="G26" s="37">
        <v>4450000</v>
      </c>
      <c r="H26" s="60" t="s">
        <v>252</v>
      </c>
    </row>
    <row r="27" spans="1:9" ht="14.25" customHeight="1">
      <c r="A27" s="72">
        <v>32010319</v>
      </c>
      <c r="B27" s="36" t="s">
        <v>773</v>
      </c>
      <c r="C27" s="47">
        <v>70960</v>
      </c>
      <c r="D27" s="73">
        <v>50000010000</v>
      </c>
      <c r="E27" s="47">
        <v>23510200</v>
      </c>
      <c r="F27" s="74">
        <v>3101</v>
      </c>
      <c r="G27" s="37">
        <v>22850000</v>
      </c>
      <c r="H27" s="60" t="s">
        <v>252</v>
      </c>
    </row>
    <row r="28" spans="1:9" ht="14.25" customHeight="1">
      <c r="A28" s="72">
        <v>32010501</v>
      </c>
      <c r="B28" s="36" t="s">
        <v>701</v>
      </c>
      <c r="C28" s="47">
        <v>70960</v>
      </c>
      <c r="D28" s="73">
        <v>50000010000</v>
      </c>
      <c r="E28" s="47">
        <v>23510200</v>
      </c>
      <c r="F28" s="74">
        <v>3101</v>
      </c>
      <c r="G28" s="60" t="s">
        <v>252</v>
      </c>
      <c r="H28" s="37">
        <v>3000000</v>
      </c>
    </row>
    <row r="29" spans="1:9" ht="14.25" customHeight="1">
      <c r="A29" s="72">
        <v>32010602</v>
      </c>
      <c r="B29" s="36" t="s">
        <v>716</v>
      </c>
      <c r="C29" s="47">
        <v>70960</v>
      </c>
      <c r="D29" s="73">
        <v>50000010000</v>
      </c>
      <c r="E29" s="47">
        <v>23510200</v>
      </c>
      <c r="F29" s="74">
        <v>3101</v>
      </c>
      <c r="G29" s="37">
        <v>20000000</v>
      </c>
      <c r="H29" s="60" t="s">
        <v>252</v>
      </c>
    </row>
    <row r="30" spans="1:9" ht="28.5" customHeight="1">
      <c r="A30" s="75">
        <v>32030112</v>
      </c>
      <c r="B30" s="59" t="s">
        <v>1170</v>
      </c>
      <c r="C30" s="51">
        <v>70960</v>
      </c>
      <c r="D30" s="76">
        <v>50000010000</v>
      </c>
      <c r="E30" s="51">
        <v>23510200</v>
      </c>
      <c r="F30" s="77">
        <v>3101</v>
      </c>
      <c r="G30" s="79" t="s">
        <v>1171</v>
      </c>
      <c r="H30" s="78" t="s">
        <v>1172</v>
      </c>
    </row>
  </sheetData>
  <mergeCells count="2">
    <mergeCell ref="A1:I1"/>
    <mergeCell ref="A22:I22"/>
  </mergeCells>
  <pageMargins left="0.7" right="0.7" top="0.75" bottom="0.75" header="0.3" footer="0.3"/>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1173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296307470</v>
      </c>
      <c r="H3" s="29">
        <v>262219000</v>
      </c>
    </row>
    <row r="4" spans="1:9" ht="14.25" customHeight="1">
      <c r="A4" s="72">
        <v>22020101</v>
      </c>
      <c r="B4" s="36" t="s">
        <v>646</v>
      </c>
      <c r="C4" s="47">
        <v>70160</v>
      </c>
      <c r="D4" s="73">
        <v>20000030000</v>
      </c>
      <c r="E4" s="47">
        <v>23510200</v>
      </c>
      <c r="F4" s="74">
        <v>2101</v>
      </c>
      <c r="G4" s="37">
        <v>150000</v>
      </c>
      <c r="H4" s="37">
        <v>200000</v>
      </c>
    </row>
    <row r="5" spans="1:9" ht="14.25" customHeight="1">
      <c r="A5" s="72">
        <v>22020102</v>
      </c>
      <c r="B5" s="36" t="s">
        <v>622</v>
      </c>
      <c r="C5" s="47">
        <v>70160</v>
      </c>
      <c r="D5" s="73">
        <v>20000030000</v>
      </c>
      <c r="E5" s="47">
        <v>23510200</v>
      </c>
      <c r="F5" s="74">
        <v>2101</v>
      </c>
      <c r="G5" s="37">
        <v>150000</v>
      </c>
      <c r="H5" s="37">
        <v>150000</v>
      </c>
    </row>
    <row r="6" spans="1:9" ht="14.25" customHeight="1">
      <c r="A6" s="72">
        <v>22020301</v>
      </c>
      <c r="B6" s="36" t="s">
        <v>627</v>
      </c>
      <c r="C6" s="47">
        <v>70160</v>
      </c>
      <c r="D6" s="73">
        <v>20000030000</v>
      </c>
      <c r="E6" s="47">
        <v>23510200</v>
      </c>
      <c r="F6" s="74">
        <v>2101</v>
      </c>
      <c r="G6" s="37">
        <v>1550000</v>
      </c>
      <c r="H6" s="37">
        <v>1400000</v>
      </c>
    </row>
    <row r="7" spans="1:9" ht="14.25" customHeight="1">
      <c r="A7" s="72">
        <v>22020310</v>
      </c>
      <c r="B7" s="36" t="s">
        <v>826</v>
      </c>
      <c r="C7" s="47">
        <v>70160</v>
      </c>
      <c r="D7" s="73">
        <v>20000030000</v>
      </c>
      <c r="E7" s="47">
        <v>23510200</v>
      </c>
      <c r="F7" s="74">
        <v>2101</v>
      </c>
      <c r="G7" s="37">
        <v>1210000</v>
      </c>
      <c r="H7" s="37">
        <v>210000</v>
      </c>
    </row>
    <row r="8" spans="1:9" ht="14.25" customHeight="1">
      <c r="A8" s="72">
        <v>22020404</v>
      </c>
      <c r="B8" s="36" t="s">
        <v>707</v>
      </c>
      <c r="C8" s="47">
        <v>70160</v>
      </c>
      <c r="D8" s="73">
        <v>20000030000</v>
      </c>
      <c r="E8" s="47">
        <v>23510200</v>
      </c>
      <c r="F8" s="74">
        <v>2101</v>
      </c>
      <c r="G8" s="37">
        <v>150000</v>
      </c>
      <c r="H8" s="37">
        <v>150000</v>
      </c>
    </row>
    <row r="9" spans="1:9" ht="14.25" customHeight="1">
      <c r="A9" s="72">
        <v>22020405</v>
      </c>
      <c r="B9" s="36" t="s">
        <v>632</v>
      </c>
      <c r="C9" s="47">
        <v>70160</v>
      </c>
      <c r="D9" s="73">
        <v>20000030000</v>
      </c>
      <c r="E9" s="47">
        <v>23510200</v>
      </c>
      <c r="F9" s="74">
        <v>2101</v>
      </c>
      <c r="G9" s="37">
        <v>3000000</v>
      </c>
      <c r="H9" s="37">
        <v>3000000</v>
      </c>
    </row>
    <row r="10" spans="1:9" ht="14.25" customHeight="1">
      <c r="A10" s="72">
        <v>22020406</v>
      </c>
      <c r="B10" s="36" t="s">
        <v>633</v>
      </c>
      <c r="C10" s="47">
        <v>70160</v>
      </c>
      <c r="D10" s="73">
        <v>20000030000</v>
      </c>
      <c r="E10" s="47">
        <v>23510200</v>
      </c>
      <c r="F10" s="74">
        <v>2101</v>
      </c>
      <c r="G10" s="37">
        <v>2000000</v>
      </c>
      <c r="H10" s="37">
        <v>2000000</v>
      </c>
    </row>
    <row r="11" spans="1:9" ht="14.25" customHeight="1">
      <c r="A11" s="72">
        <v>22020505</v>
      </c>
      <c r="B11" s="36" t="s">
        <v>776</v>
      </c>
      <c r="C11" s="47">
        <v>70160</v>
      </c>
      <c r="D11" s="73">
        <v>20000030000</v>
      </c>
      <c r="E11" s="47">
        <v>23510200</v>
      </c>
      <c r="F11" s="74">
        <v>2101</v>
      </c>
      <c r="G11" s="37">
        <v>3000000</v>
      </c>
      <c r="H11" s="37">
        <v>3000000</v>
      </c>
    </row>
    <row r="12" spans="1:9" ht="14.25" customHeight="1">
      <c r="A12" s="72">
        <v>22020801</v>
      </c>
      <c r="B12" s="36" t="s">
        <v>647</v>
      </c>
      <c r="C12" s="47">
        <v>70160</v>
      </c>
      <c r="D12" s="73">
        <v>20000030000</v>
      </c>
      <c r="E12" s="47">
        <v>23510200</v>
      </c>
      <c r="F12" s="74">
        <v>2101</v>
      </c>
      <c r="G12" s="37">
        <v>80000</v>
      </c>
      <c r="H12" s="37">
        <v>130000</v>
      </c>
    </row>
    <row r="13" spans="1:9" ht="14.25" customHeight="1">
      <c r="A13" s="72">
        <v>22020901</v>
      </c>
      <c r="B13" s="36" t="s">
        <v>648</v>
      </c>
      <c r="C13" s="47">
        <v>70160</v>
      </c>
      <c r="D13" s="73">
        <v>20000030000</v>
      </c>
      <c r="E13" s="47">
        <v>23510200</v>
      </c>
      <c r="F13" s="74">
        <v>2101</v>
      </c>
      <c r="G13" s="37">
        <v>10000</v>
      </c>
      <c r="H13" s="37">
        <v>10000</v>
      </c>
    </row>
    <row r="14" spans="1:9" ht="14.25" customHeight="1">
      <c r="A14" s="72">
        <v>22021003</v>
      </c>
      <c r="B14" s="36" t="s">
        <v>636</v>
      </c>
      <c r="C14" s="47">
        <v>70160</v>
      </c>
      <c r="D14" s="73">
        <v>20000030000</v>
      </c>
      <c r="E14" s="47">
        <v>23510200</v>
      </c>
      <c r="F14" s="74">
        <v>2101</v>
      </c>
      <c r="G14" s="37">
        <v>2000000</v>
      </c>
      <c r="H14" s="37">
        <v>2000000</v>
      </c>
    </row>
    <row r="15" spans="1:9" ht="14.25" customHeight="1">
      <c r="A15" s="72">
        <v>22021004</v>
      </c>
      <c r="B15" s="36" t="s">
        <v>637</v>
      </c>
      <c r="C15" s="47">
        <v>70160</v>
      </c>
      <c r="D15" s="73">
        <v>20000030000</v>
      </c>
      <c r="E15" s="47">
        <v>23510200</v>
      </c>
      <c r="F15" s="74">
        <v>2101</v>
      </c>
      <c r="G15" s="37">
        <v>100000</v>
      </c>
      <c r="H15" s="37">
        <v>150000</v>
      </c>
    </row>
    <row r="16" spans="1:9" ht="14.25" customHeight="1">
      <c r="A16" s="72">
        <v>22040109</v>
      </c>
      <c r="B16" s="36" t="s">
        <v>695</v>
      </c>
      <c r="C16" s="47">
        <v>70160</v>
      </c>
      <c r="D16" s="73">
        <v>20000030000</v>
      </c>
      <c r="E16" s="47">
        <v>23510200</v>
      </c>
      <c r="F16" s="74">
        <v>2101</v>
      </c>
      <c r="G16" s="37">
        <v>14000000</v>
      </c>
      <c r="H16" s="37">
        <v>14000000</v>
      </c>
    </row>
    <row r="17" spans="1:9" ht="14.25" customHeight="1">
      <c r="A17" s="50"/>
      <c r="B17" s="42" t="s">
        <v>640</v>
      </c>
      <c r="C17" s="50"/>
      <c r="D17" s="50"/>
      <c r="E17" s="50"/>
      <c r="F17" s="50"/>
      <c r="G17" s="43">
        <v>27400000</v>
      </c>
      <c r="H17" s="43">
        <v>26400000</v>
      </c>
    </row>
    <row r="18" spans="1:9" ht="28.5" customHeight="1">
      <c r="A18" s="113" t="s">
        <v>1174</v>
      </c>
      <c r="B18" s="113"/>
      <c r="C18" s="113"/>
      <c r="D18" s="113"/>
      <c r="E18" s="113"/>
      <c r="F18" s="113"/>
      <c r="G18" s="113"/>
      <c r="H18" s="113"/>
      <c r="I18" s="113"/>
    </row>
    <row r="19" spans="1:9" ht="36.75" customHeight="1">
      <c r="A19" s="62" t="s">
        <v>221</v>
      </c>
      <c r="B19" s="23" t="s">
        <v>222</v>
      </c>
      <c r="C19" s="61" t="s">
        <v>614</v>
      </c>
      <c r="D19" s="62" t="s">
        <v>615</v>
      </c>
      <c r="E19" s="61" t="s">
        <v>616</v>
      </c>
      <c r="F19" s="61" t="s">
        <v>617</v>
      </c>
      <c r="G19" s="24" t="s">
        <v>618</v>
      </c>
      <c r="H19" s="24" t="s">
        <v>619</v>
      </c>
    </row>
    <row r="20" spans="1:9" ht="14.25" customHeight="1">
      <c r="A20" s="69">
        <v>32010109</v>
      </c>
      <c r="B20" s="55" t="s">
        <v>687</v>
      </c>
      <c r="C20" s="54">
        <v>70160</v>
      </c>
      <c r="D20" s="70">
        <v>20000030000</v>
      </c>
      <c r="E20" s="54">
        <v>23510200</v>
      </c>
      <c r="F20" s="71">
        <v>3101</v>
      </c>
      <c r="G20" s="56">
        <v>29000000</v>
      </c>
      <c r="H20" s="56">
        <v>5000000</v>
      </c>
    </row>
    <row r="21" spans="1:9" ht="14.25" customHeight="1">
      <c r="A21" s="72">
        <v>32010317</v>
      </c>
      <c r="B21" s="36" t="s">
        <v>911</v>
      </c>
      <c r="C21" s="47">
        <v>70160</v>
      </c>
      <c r="D21" s="73">
        <v>20000030000</v>
      </c>
      <c r="E21" s="47">
        <v>23510200</v>
      </c>
      <c r="F21" s="74">
        <v>3101</v>
      </c>
      <c r="G21" s="37">
        <v>10000000</v>
      </c>
      <c r="H21" s="37">
        <v>6000000</v>
      </c>
    </row>
    <row r="22" spans="1:9" ht="14.25" customHeight="1">
      <c r="A22" s="72">
        <v>32010602</v>
      </c>
      <c r="B22" s="36" t="s">
        <v>716</v>
      </c>
      <c r="C22" s="47">
        <v>70160</v>
      </c>
      <c r="D22" s="73">
        <v>20000030000</v>
      </c>
      <c r="E22" s="47">
        <v>23510200</v>
      </c>
      <c r="F22" s="74">
        <v>3101</v>
      </c>
      <c r="G22" s="37">
        <v>4000000</v>
      </c>
      <c r="H22" s="37">
        <v>3500000</v>
      </c>
    </row>
    <row r="23" spans="1:9" ht="14.25" customHeight="1">
      <c r="A23" s="72">
        <v>32030109</v>
      </c>
      <c r="B23" s="36" t="s">
        <v>741</v>
      </c>
      <c r="C23" s="47">
        <v>70160</v>
      </c>
      <c r="D23" s="73">
        <v>20000030000</v>
      </c>
      <c r="E23" s="47">
        <v>23510200</v>
      </c>
      <c r="F23" s="74">
        <v>3101</v>
      </c>
      <c r="G23" s="37">
        <v>2000000</v>
      </c>
      <c r="H23" s="37">
        <v>1500000</v>
      </c>
    </row>
    <row r="24" spans="1:9" ht="28.5" customHeight="1">
      <c r="A24" s="75">
        <v>32030115</v>
      </c>
      <c r="B24" s="59" t="s">
        <v>997</v>
      </c>
      <c r="C24" s="51">
        <v>70160</v>
      </c>
      <c r="D24" s="76">
        <v>20000030000</v>
      </c>
      <c r="E24" s="51">
        <v>23510200</v>
      </c>
      <c r="F24" s="77">
        <v>3101</v>
      </c>
      <c r="G24" s="78" t="s">
        <v>1175</v>
      </c>
      <c r="H24" s="78" t="s">
        <v>1176</v>
      </c>
    </row>
    <row r="25" spans="1:9" ht="28.5" customHeight="1">
      <c r="A25" s="157" t="s">
        <v>1177</v>
      </c>
      <c r="B25" s="157"/>
      <c r="C25" s="157"/>
      <c r="D25" s="157"/>
      <c r="E25" s="157"/>
      <c r="F25" s="157"/>
      <c r="G25" s="157"/>
      <c r="H25" s="157"/>
      <c r="I25" s="157"/>
    </row>
  </sheetData>
  <mergeCells count="3">
    <mergeCell ref="A1:I1"/>
    <mergeCell ref="A18:I18"/>
    <mergeCell ref="A25:I25"/>
  </mergeCells>
  <pageMargins left="0.7" right="0.7" top="0.75" bottom="0.75" header="0.3" footer="0.3"/>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1178</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23510600</v>
      </c>
      <c r="F3" s="71">
        <v>2101</v>
      </c>
      <c r="G3" s="29">
        <v>416425340</v>
      </c>
      <c r="H3" s="29">
        <v>368518000</v>
      </c>
    </row>
    <row r="4" spans="1:9" ht="14.25" customHeight="1">
      <c r="A4" s="72">
        <v>22020102</v>
      </c>
      <c r="B4" s="36" t="s">
        <v>622</v>
      </c>
      <c r="C4" s="47">
        <v>70941</v>
      </c>
      <c r="D4" s="73">
        <v>50000020000</v>
      </c>
      <c r="E4" s="47">
        <v>23510600</v>
      </c>
      <c r="F4" s="74">
        <v>2101</v>
      </c>
      <c r="G4" s="37">
        <v>340000</v>
      </c>
      <c r="H4" s="37">
        <v>330000</v>
      </c>
    </row>
    <row r="5" spans="1:9" ht="14.25" customHeight="1">
      <c r="A5" s="72">
        <v>22020201</v>
      </c>
      <c r="B5" s="36" t="s">
        <v>624</v>
      </c>
      <c r="C5" s="47">
        <v>70941</v>
      </c>
      <c r="D5" s="73">
        <v>50000020000</v>
      </c>
      <c r="E5" s="47">
        <v>23510600</v>
      </c>
      <c r="F5" s="74">
        <v>2101</v>
      </c>
      <c r="G5" s="37">
        <v>500000</v>
      </c>
      <c r="H5" s="37">
        <v>490000</v>
      </c>
    </row>
    <row r="6" spans="1:9" ht="14.25" customHeight="1">
      <c r="A6" s="72">
        <v>22020203</v>
      </c>
      <c r="B6" s="36" t="s">
        <v>625</v>
      </c>
      <c r="C6" s="47">
        <v>70941</v>
      </c>
      <c r="D6" s="73">
        <v>50000020000</v>
      </c>
      <c r="E6" s="47">
        <v>23510600</v>
      </c>
      <c r="F6" s="74">
        <v>2101</v>
      </c>
      <c r="G6" s="37">
        <v>4000000</v>
      </c>
      <c r="H6" s="37">
        <v>4500000</v>
      </c>
    </row>
    <row r="7" spans="1:9" ht="14.25" customHeight="1">
      <c r="A7" s="72">
        <v>22020301</v>
      </c>
      <c r="B7" s="36" t="s">
        <v>627</v>
      </c>
      <c r="C7" s="47">
        <v>70941</v>
      </c>
      <c r="D7" s="73">
        <v>50000020000</v>
      </c>
      <c r="E7" s="47">
        <v>23510600</v>
      </c>
      <c r="F7" s="74">
        <v>2101</v>
      </c>
      <c r="G7" s="37">
        <v>400000</v>
      </c>
      <c r="H7" s="37">
        <v>460000</v>
      </c>
    </row>
    <row r="8" spans="1:9" ht="14.25" customHeight="1">
      <c r="A8" s="72">
        <v>22020304</v>
      </c>
      <c r="B8" s="36" t="s">
        <v>1033</v>
      </c>
      <c r="C8" s="47">
        <v>70941</v>
      </c>
      <c r="D8" s="73">
        <v>50000020000</v>
      </c>
      <c r="E8" s="47">
        <v>23510600</v>
      </c>
      <c r="F8" s="74">
        <v>2101</v>
      </c>
      <c r="G8" s="37">
        <v>60000</v>
      </c>
      <c r="H8" s="37">
        <v>70000</v>
      </c>
    </row>
    <row r="9" spans="1:9" ht="14.25" customHeight="1">
      <c r="A9" s="72">
        <v>22020305</v>
      </c>
      <c r="B9" s="36" t="s">
        <v>738</v>
      </c>
      <c r="C9" s="47">
        <v>70941</v>
      </c>
      <c r="D9" s="73">
        <v>50000020000</v>
      </c>
      <c r="E9" s="47">
        <v>23510600</v>
      </c>
      <c r="F9" s="74">
        <v>2101</v>
      </c>
      <c r="G9" s="37">
        <v>225000</v>
      </c>
      <c r="H9" s="37">
        <v>220000</v>
      </c>
    </row>
    <row r="10" spans="1:9" ht="14.25" customHeight="1">
      <c r="A10" s="72">
        <v>22020307</v>
      </c>
      <c r="B10" s="36" t="s">
        <v>628</v>
      </c>
      <c r="C10" s="47">
        <v>70941</v>
      </c>
      <c r="D10" s="73">
        <v>50000020000</v>
      </c>
      <c r="E10" s="47">
        <v>23510600</v>
      </c>
      <c r="F10" s="74">
        <v>2101</v>
      </c>
      <c r="G10" s="37">
        <v>300000</v>
      </c>
      <c r="H10" s="37">
        <v>270000</v>
      </c>
    </row>
    <row r="11" spans="1:9" ht="14.25" customHeight="1">
      <c r="A11" s="72">
        <v>22020309</v>
      </c>
      <c r="B11" s="36" t="s">
        <v>629</v>
      </c>
      <c r="C11" s="47">
        <v>70941</v>
      </c>
      <c r="D11" s="73">
        <v>50000020000</v>
      </c>
      <c r="E11" s="47">
        <v>23510600</v>
      </c>
      <c r="F11" s="74">
        <v>2101</v>
      </c>
      <c r="G11" s="37">
        <v>5000000</v>
      </c>
      <c r="H11" s="37">
        <v>5500000</v>
      </c>
    </row>
    <row r="12" spans="1:9" ht="14.25" customHeight="1">
      <c r="A12" s="72">
        <v>22020401</v>
      </c>
      <c r="B12" s="36" t="s">
        <v>630</v>
      </c>
      <c r="C12" s="47">
        <v>70941</v>
      </c>
      <c r="D12" s="73">
        <v>50000020000</v>
      </c>
      <c r="E12" s="47">
        <v>23510600</v>
      </c>
      <c r="F12" s="74">
        <v>2101</v>
      </c>
      <c r="G12" s="37">
        <v>190000</v>
      </c>
      <c r="H12" s="37">
        <v>140000</v>
      </c>
    </row>
    <row r="13" spans="1:9" ht="14.25" customHeight="1">
      <c r="A13" s="72">
        <v>22020505</v>
      </c>
      <c r="B13" s="36" t="s">
        <v>776</v>
      </c>
      <c r="C13" s="47">
        <v>70941</v>
      </c>
      <c r="D13" s="73">
        <v>50000020000</v>
      </c>
      <c r="E13" s="47">
        <v>23510600</v>
      </c>
      <c r="F13" s="74">
        <v>2101</v>
      </c>
      <c r="G13" s="37">
        <v>8000000</v>
      </c>
      <c r="H13" s="37">
        <v>7000000</v>
      </c>
    </row>
    <row r="14" spans="1:9" ht="14.25" customHeight="1">
      <c r="A14" s="72">
        <v>22020801</v>
      </c>
      <c r="B14" s="36" t="s">
        <v>647</v>
      </c>
      <c r="C14" s="47">
        <v>70941</v>
      </c>
      <c r="D14" s="73">
        <v>50000020000</v>
      </c>
      <c r="E14" s="47">
        <v>23510600</v>
      </c>
      <c r="F14" s="74">
        <v>2101</v>
      </c>
      <c r="G14" s="37">
        <v>425000</v>
      </c>
      <c r="H14" s="37">
        <v>400000</v>
      </c>
    </row>
    <row r="15" spans="1:9" ht="14.25" customHeight="1">
      <c r="A15" s="72">
        <v>22020803</v>
      </c>
      <c r="B15" s="36" t="s">
        <v>635</v>
      </c>
      <c r="C15" s="47">
        <v>70941</v>
      </c>
      <c r="D15" s="73">
        <v>50000020000</v>
      </c>
      <c r="E15" s="47">
        <v>23510600</v>
      </c>
      <c r="F15" s="74">
        <v>2101</v>
      </c>
      <c r="G15" s="37">
        <v>500000</v>
      </c>
      <c r="H15" s="37">
        <v>566000</v>
      </c>
    </row>
    <row r="16" spans="1:9" ht="14.25" customHeight="1">
      <c r="A16" s="72">
        <v>22020901</v>
      </c>
      <c r="B16" s="36" t="s">
        <v>648</v>
      </c>
      <c r="C16" s="47">
        <v>70941</v>
      </c>
      <c r="D16" s="73">
        <v>50000020000</v>
      </c>
      <c r="E16" s="47">
        <v>23510600</v>
      </c>
      <c r="F16" s="74">
        <v>2101</v>
      </c>
      <c r="G16" s="37">
        <v>60000</v>
      </c>
      <c r="H16" s="37">
        <v>54000</v>
      </c>
    </row>
    <row r="17" spans="1:9" ht="14.25" customHeight="1">
      <c r="A17" s="50"/>
      <c r="B17" s="42" t="s">
        <v>640</v>
      </c>
      <c r="C17" s="50"/>
      <c r="D17" s="50"/>
      <c r="E17" s="50"/>
      <c r="F17" s="50"/>
      <c r="G17" s="43">
        <v>20000000</v>
      </c>
      <c r="H17" s="43">
        <v>20000000</v>
      </c>
    </row>
    <row r="18" spans="1:9" ht="28.5" customHeight="1">
      <c r="A18" s="113" t="s">
        <v>1179</v>
      </c>
      <c r="B18" s="113"/>
      <c r="C18" s="113"/>
      <c r="D18" s="113"/>
      <c r="E18" s="113"/>
      <c r="F18" s="113"/>
      <c r="G18" s="113"/>
      <c r="H18" s="113"/>
      <c r="I18" s="113"/>
    </row>
    <row r="19" spans="1:9" ht="36.75" customHeight="1">
      <c r="A19" s="62" t="s">
        <v>221</v>
      </c>
      <c r="B19" s="23" t="s">
        <v>222</v>
      </c>
      <c r="C19" s="61" t="s">
        <v>614</v>
      </c>
      <c r="D19" s="62" t="s">
        <v>615</v>
      </c>
      <c r="E19" s="61" t="s">
        <v>616</v>
      </c>
      <c r="F19" s="61" t="s">
        <v>617</v>
      </c>
      <c r="G19" s="24" t="s">
        <v>618</v>
      </c>
      <c r="H19" s="24" t="s">
        <v>619</v>
      </c>
    </row>
    <row r="20" spans="1:9" ht="14.25" customHeight="1">
      <c r="A20" s="69">
        <v>32010101</v>
      </c>
      <c r="B20" s="55" t="s">
        <v>745</v>
      </c>
      <c r="C20" s="54">
        <v>70941</v>
      </c>
      <c r="D20" s="70">
        <v>50000020000</v>
      </c>
      <c r="E20" s="54">
        <v>23510300</v>
      </c>
      <c r="F20" s="71">
        <v>3101</v>
      </c>
      <c r="G20" s="65" t="s">
        <v>252</v>
      </c>
      <c r="H20" s="56">
        <v>30000000</v>
      </c>
    </row>
    <row r="21" spans="1:9" ht="14.25" customHeight="1">
      <c r="A21" s="72">
        <v>32010109</v>
      </c>
      <c r="B21" s="36" t="s">
        <v>687</v>
      </c>
      <c r="C21" s="47">
        <v>70941</v>
      </c>
      <c r="D21" s="73">
        <v>50000020000</v>
      </c>
      <c r="E21" s="47">
        <v>23510300</v>
      </c>
      <c r="F21" s="74">
        <v>3101</v>
      </c>
      <c r="G21" s="37">
        <v>90000000</v>
      </c>
      <c r="H21" s="60" t="s">
        <v>252</v>
      </c>
    </row>
    <row r="22" spans="1:9" ht="14.25" customHeight="1">
      <c r="A22" s="72">
        <v>32010502</v>
      </c>
      <c r="B22" s="36" t="s">
        <v>960</v>
      </c>
      <c r="C22" s="47">
        <v>70941</v>
      </c>
      <c r="D22" s="73">
        <v>50000020000</v>
      </c>
      <c r="E22" s="47">
        <v>23510300</v>
      </c>
      <c r="F22" s="74">
        <v>3101</v>
      </c>
      <c r="G22" s="60" t="s">
        <v>252</v>
      </c>
      <c r="H22" s="37">
        <v>1500000</v>
      </c>
    </row>
    <row r="23" spans="1:9" ht="14.25" customHeight="1">
      <c r="A23" s="72">
        <v>32010505</v>
      </c>
      <c r="B23" s="36" t="s">
        <v>774</v>
      </c>
      <c r="C23" s="47">
        <v>70941</v>
      </c>
      <c r="D23" s="73">
        <v>50000020000</v>
      </c>
      <c r="E23" s="47">
        <v>23510300</v>
      </c>
      <c r="F23" s="74">
        <v>3101</v>
      </c>
      <c r="G23" s="60" t="s">
        <v>252</v>
      </c>
      <c r="H23" s="37">
        <v>1000000</v>
      </c>
    </row>
    <row r="24" spans="1:9" ht="14.25" customHeight="1">
      <c r="A24" s="72">
        <v>32010602</v>
      </c>
      <c r="B24" s="36" t="s">
        <v>716</v>
      </c>
      <c r="C24" s="47">
        <v>70941</v>
      </c>
      <c r="D24" s="73">
        <v>50000020000</v>
      </c>
      <c r="E24" s="47">
        <v>23510300</v>
      </c>
      <c r="F24" s="74">
        <v>3101</v>
      </c>
      <c r="G24" s="60" t="s">
        <v>252</v>
      </c>
      <c r="H24" s="37">
        <v>15000000</v>
      </c>
    </row>
    <row r="25" spans="1:9" ht="28.5" customHeight="1">
      <c r="A25" s="75">
        <v>32030111</v>
      </c>
      <c r="B25" s="59" t="s">
        <v>702</v>
      </c>
      <c r="C25" s="51">
        <v>70941</v>
      </c>
      <c r="D25" s="76">
        <v>50000020000</v>
      </c>
      <c r="E25" s="51">
        <v>23510300</v>
      </c>
      <c r="F25" s="77">
        <v>3101</v>
      </c>
      <c r="G25" s="78" t="s">
        <v>1180</v>
      </c>
      <c r="H25" s="85" t="s">
        <v>1181</v>
      </c>
    </row>
  </sheetData>
  <mergeCells count="2">
    <mergeCell ref="A1:I1"/>
    <mergeCell ref="A18:I18"/>
  </mergeCells>
  <pageMargins left="0.7" right="0.7" top="0.75" bottom="0.75" header="0.3" footer="0.3"/>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1182</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2413685650</v>
      </c>
      <c r="H3" s="29">
        <v>1736005000</v>
      </c>
    </row>
    <row r="4" spans="1:9" ht="14.25" customHeight="1">
      <c r="A4" s="72">
        <v>22020101</v>
      </c>
      <c r="B4" s="36" t="s">
        <v>646</v>
      </c>
      <c r="C4" s="47">
        <v>70942</v>
      </c>
      <c r="D4" s="73">
        <v>50000020000</v>
      </c>
      <c r="E4" s="47">
        <v>23510200</v>
      </c>
      <c r="F4" s="74">
        <v>2101</v>
      </c>
      <c r="G4" s="37">
        <v>21750000</v>
      </c>
      <c r="H4" s="37">
        <v>21750000</v>
      </c>
    </row>
    <row r="5" spans="1:9" ht="14.25" customHeight="1">
      <c r="A5" s="72">
        <v>22020102</v>
      </c>
      <c r="B5" s="36" t="s">
        <v>622</v>
      </c>
      <c r="C5" s="47">
        <v>70942</v>
      </c>
      <c r="D5" s="73">
        <v>50000020000</v>
      </c>
      <c r="E5" s="47">
        <v>23510200</v>
      </c>
      <c r="F5" s="74">
        <v>2101</v>
      </c>
      <c r="G5" s="37">
        <v>30130000</v>
      </c>
      <c r="H5" s="37">
        <v>6130000</v>
      </c>
    </row>
    <row r="6" spans="1:9" ht="14.25" customHeight="1">
      <c r="A6" s="72">
        <v>22020201</v>
      </c>
      <c r="B6" s="36" t="s">
        <v>624</v>
      </c>
      <c r="C6" s="47">
        <v>70942</v>
      </c>
      <c r="D6" s="73">
        <v>50000020000</v>
      </c>
      <c r="E6" s="47">
        <v>23510200</v>
      </c>
      <c r="F6" s="74">
        <v>2101</v>
      </c>
      <c r="G6" s="37">
        <v>4975000</v>
      </c>
      <c r="H6" s="37">
        <v>4975000</v>
      </c>
    </row>
    <row r="7" spans="1:9" ht="14.25" customHeight="1">
      <c r="A7" s="72">
        <v>22020203</v>
      </c>
      <c r="B7" s="36" t="s">
        <v>625</v>
      </c>
      <c r="C7" s="47">
        <v>70942</v>
      </c>
      <c r="D7" s="73">
        <v>50000020000</v>
      </c>
      <c r="E7" s="47">
        <v>23510200</v>
      </c>
      <c r="F7" s="74">
        <v>2101</v>
      </c>
      <c r="G7" s="37">
        <v>2000000</v>
      </c>
      <c r="H7" s="37">
        <v>2000000</v>
      </c>
    </row>
    <row r="8" spans="1:9" ht="14.25" customHeight="1">
      <c r="A8" s="72">
        <v>22020204</v>
      </c>
      <c r="B8" s="36" t="s">
        <v>1183</v>
      </c>
      <c r="C8" s="47">
        <v>70942</v>
      </c>
      <c r="D8" s="73">
        <v>50000020000</v>
      </c>
      <c r="E8" s="47">
        <v>23510200</v>
      </c>
      <c r="F8" s="74">
        <v>2101</v>
      </c>
      <c r="G8" s="37">
        <v>200000</v>
      </c>
      <c r="H8" s="37">
        <v>200000</v>
      </c>
    </row>
    <row r="9" spans="1:9" ht="14.25" customHeight="1">
      <c r="A9" s="72">
        <v>22020206</v>
      </c>
      <c r="B9" s="36" t="s">
        <v>1184</v>
      </c>
      <c r="C9" s="47">
        <v>70942</v>
      </c>
      <c r="D9" s="73">
        <v>50000020000</v>
      </c>
      <c r="E9" s="47">
        <v>23510200</v>
      </c>
      <c r="F9" s="74">
        <v>2101</v>
      </c>
      <c r="G9" s="37">
        <v>500000</v>
      </c>
      <c r="H9" s="37">
        <v>500000</v>
      </c>
    </row>
    <row r="10" spans="1:9" ht="14.25" customHeight="1">
      <c r="A10" s="72">
        <v>22020301</v>
      </c>
      <c r="B10" s="36" t="s">
        <v>627</v>
      </c>
      <c r="C10" s="47">
        <v>70942</v>
      </c>
      <c r="D10" s="73">
        <v>50000020000</v>
      </c>
      <c r="E10" s="47">
        <v>23510200</v>
      </c>
      <c r="F10" s="74">
        <v>2101</v>
      </c>
      <c r="G10" s="37">
        <v>15125000</v>
      </c>
      <c r="H10" s="37">
        <v>10125000</v>
      </c>
    </row>
    <row r="11" spans="1:9" ht="14.25" customHeight="1">
      <c r="A11" s="72">
        <v>22020303</v>
      </c>
      <c r="B11" s="36" t="s">
        <v>697</v>
      </c>
      <c r="C11" s="47">
        <v>70942</v>
      </c>
      <c r="D11" s="73">
        <v>50000020000</v>
      </c>
      <c r="E11" s="47">
        <v>23510200</v>
      </c>
      <c r="F11" s="74">
        <v>2101</v>
      </c>
      <c r="G11" s="37">
        <v>3000000</v>
      </c>
      <c r="H11" s="37">
        <v>3000000</v>
      </c>
    </row>
    <row r="12" spans="1:9" ht="14.25" customHeight="1">
      <c r="A12" s="72">
        <v>22020304</v>
      </c>
      <c r="B12" s="36" t="s">
        <v>1033</v>
      </c>
      <c r="C12" s="47">
        <v>70942</v>
      </c>
      <c r="D12" s="73">
        <v>50000020000</v>
      </c>
      <c r="E12" s="47">
        <v>23510200</v>
      </c>
      <c r="F12" s="74">
        <v>2101</v>
      </c>
      <c r="G12" s="37">
        <v>787500</v>
      </c>
      <c r="H12" s="37">
        <v>7875000</v>
      </c>
    </row>
    <row r="13" spans="1:9" ht="14.25" customHeight="1">
      <c r="A13" s="72">
        <v>22020305</v>
      </c>
      <c r="B13" s="36" t="s">
        <v>738</v>
      </c>
      <c r="C13" s="47">
        <v>70942</v>
      </c>
      <c r="D13" s="73">
        <v>50000020000</v>
      </c>
      <c r="E13" s="47">
        <v>23510200</v>
      </c>
      <c r="F13" s="74">
        <v>2101</v>
      </c>
      <c r="G13" s="37">
        <v>15000000</v>
      </c>
      <c r="H13" s="37">
        <v>15000000</v>
      </c>
    </row>
    <row r="14" spans="1:9" ht="14.25" customHeight="1">
      <c r="A14" s="72">
        <v>22020309</v>
      </c>
      <c r="B14" s="36" t="s">
        <v>629</v>
      </c>
      <c r="C14" s="47">
        <v>70942</v>
      </c>
      <c r="D14" s="73">
        <v>50000020000</v>
      </c>
      <c r="E14" s="47">
        <v>23510200</v>
      </c>
      <c r="F14" s="74">
        <v>2101</v>
      </c>
      <c r="G14" s="37">
        <v>3625000</v>
      </c>
      <c r="H14" s="37">
        <v>3625000</v>
      </c>
    </row>
    <row r="15" spans="1:9" ht="14.25" customHeight="1">
      <c r="A15" s="72">
        <v>22020310</v>
      </c>
      <c r="B15" s="36" t="s">
        <v>826</v>
      </c>
      <c r="C15" s="47">
        <v>70942</v>
      </c>
      <c r="D15" s="73">
        <v>50000020000</v>
      </c>
      <c r="E15" s="47">
        <v>23510200</v>
      </c>
      <c r="F15" s="74">
        <v>2101</v>
      </c>
      <c r="G15" s="37">
        <v>30875000</v>
      </c>
      <c r="H15" s="37">
        <v>5875000</v>
      </c>
    </row>
    <row r="16" spans="1:9" ht="14.25" customHeight="1">
      <c r="A16" s="72">
        <v>22020312</v>
      </c>
      <c r="B16" s="36" t="s">
        <v>956</v>
      </c>
      <c r="C16" s="47">
        <v>70942</v>
      </c>
      <c r="D16" s="73">
        <v>50000020000</v>
      </c>
      <c r="E16" s="47">
        <v>23510200</v>
      </c>
      <c r="F16" s="74">
        <v>2101</v>
      </c>
      <c r="G16" s="37">
        <v>500000</v>
      </c>
      <c r="H16" s="37">
        <v>500000</v>
      </c>
    </row>
    <row r="17" spans="1:8" ht="14.25" customHeight="1">
      <c r="A17" s="72">
        <v>22020314</v>
      </c>
      <c r="B17" s="36" t="s">
        <v>851</v>
      </c>
      <c r="C17" s="47">
        <v>70942</v>
      </c>
      <c r="D17" s="73">
        <v>50000020000</v>
      </c>
      <c r="E17" s="47">
        <v>23510200</v>
      </c>
      <c r="F17" s="74">
        <v>2101</v>
      </c>
      <c r="G17" s="37">
        <v>1000000</v>
      </c>
      <c r="H17" s="37">
        <v>1000000</v>
      </c>
    </row>
    <row r="18" spans="1:8" ht="14.25" customHeight="1">
      <c r="A18" s="72">
        <v>22020401</v>
      </c>
      <c r="B18" s="36" t="s">
        <v>630</v>
      </c>
      <c r="C18" s="47">
        <v>70942</v>
      </c>
      <c r="D18" s="73">
        <v>50000020000</v>
      </c>
      <c r="E18" s="47">
        <v>23510200</v>
      </c>
      <c r="F18" s="74">
        <v>2101</v>
      </c>
      <c r="G18" s="37">
        <v>9375000</v>
      </c>
      <c r="H18" s="37">
        <v>9375000</v>
      </c>
    </row>
    <row r="19" spans="1:8" ht="14.25" customHeight="1">
      <c r="A19" s="72">
        <v>22020403</v>
      </c>
      <c r="B19" s="36" t="s">
        <v>631</v>
      </c>
      <c r="C19" s="47">
        <v>70942</v>
      </c>
      <c r="D19" s="73">
        <v>50000020000</v>
      </c>
      <c r="E19" s="47">
        <v>23510200</v>
      </c>
      <c r="F19" s="74">
        <v>2101</v>
      </c>
      <c r="G19" s="37">
        <v>5625000</v>
      </c>
      <c r="H19" s="37">
        <v>5625000</v>
      </c>
    </row>
    <row r="20" spans="1:8" ht="14.25" customHeight="1">
      <c r="A20" s="72">
        <v>22020404</v>
      </c>
      <c r="B20" s="36" t="s">
        <v>707</v>
      </c>
      <c r="C20" s="47">
        <v>70942</v>
      </c>
      <c r="D20" s="73">
        <v>50000020000</v>
      </c>
      <c r="E20" s="47">
        <v>23510200</v>
      </c>
      <c r="F20" s="74">
        <v>2101</v>
      </c>
      <c r="G20" s="37">
        <v>1875000</v>
      </c>
      <c r="H20" s="37">
        <v>1875000</v>
      </c>
    </row>
    <row r="21" spans="1:8" ht="14.25" customHeight="1">
      <c r="A21" s="72">
        <v>22020405</v>
      </c>
      <c r="B21" s="36" t="s">
        <v>632</v>
      </c>
      <c r="C21" s="47">
        <v>70942</v>
      </c>
      <c r="D21" s="73">
        <v>50000020000</v>
      </c>
      <c r="E21" s="47">
        <v>23510200</v>
      </c>
      <c r="F21" s="74">
        <v>2101</v>
      </c>
      <c r="G21" s="37">
        <v>3750000</v>
      </c>
      <c r="H21" s="37">
        <v>3750000</v>
      </c>
    </row>
    <row r="22" spans="1:8" ht="14.25" customHeight="1">
      <c r="A22" s="72">
        <v>22020501</v>
      </c>
      <c r="B22" s="36" t="s">
        <v>676</v>
      </c>
      <c r="C22" s="47">
        <v>70942</v>
      </c>
      <c r="D22" s="73">
        <v>50000020000</v>
      </c>
      <c r="E22" s="47">
        <v>23510200</v>
      </c>
      <c r="F22" s="74">
        <v>2101</v>
      </c>
      <c r="G22" s="37">
        <v>50537500</v>
      </c>
      <c r="H22" s="37">
        <v>29750000</v>
      </c>
    </row>
    <row r="23" spans="1:8" ht="14.25" customHeight="1">
      <c r="A23" s="72">
        <v>22020601</v>
      </c>
      <c r="B23" s="36" t="s">
        <v>634</v>
      </c>
      <c r="C23" s="47">
        <v>70942</v>
      </c>
      <c r="D23" s="73">
        <v>50000020000</v>
      </c>
      <c r="E23" s="47">
        <v>23510200</v>
      </c>
      <c r="F23" s="74">
        <v>2101</v>
      </c>
      <c r="G23" s="37">
        <v>20095000</v>
      </c>
      <c r="H23" s="37">
        <v>10095000</v>
      </c>
    </row>
    <row r="24" spans="1:8" ht="14.25" customHeight="1">
      <c r="A24" s="72">
        <v>22020603</v>
      </c>
      <c r="B24" s="36" t="s">
        <v>758</v>
      </c>
      <c r="C24" s="47">
        <v>70942</v>
      </c>
      <c r="D24" s="73">
        <v>50000020000</v>
      </c>
      <c r="E24" s="47">
        <v>23510200</v>
      </c>
      <c r="F24" s="74">
        <v>2101</v>
      </c>
      <c r="G24" s="37">
        <v>5000000</v>
      </c>
      <c r="H24" s="37">
        <v>5000000</v>
      </c>
    </row>
    <row r="25" spans="1:8" ht="14.25" customHeight="1">
      <c r="A25" s="72">
        <v>22020801</v>
      </c>
      <c r="B25" s="36" t="s">
        <v>647</v>
      </c>
      <c r="C25" s="47">
        <v>70942</v>
      </c>
      <c r="D25" s="73">
        <v>50000020000</v>
      </c>
      <c r="E25" s="47">
        <v>23510200</v>
      </c>
      <c r="F25" s="74">
        <v>2101</v>
      </c>
      <c r="G25" s="37">
        <v>5500000</v>
      </c>
      <c r="H25" s="37">
        <v>6500000</v>
      </c>
    </row>
    <row r="26" spans="1:8" ht="14.25" customHeight="1">
      <c r="A26" s="72">
        <v>22020803</v>
      </c>
      <c r="B26" s="36" t="s">
        <v>635</v>
      </c>
      <c r="C26" s="47">
        <v>70942</v>
      </c>
      <c r="D26" s="73">
        <v>50000020000</v>
      </c>
      <c r="E26" s="47">
        <v>23510200</v>
      </c>
      <c r="F26" s="74">
        <v>2101</v>
      </c>
      <c r="G26" s="37">
        <v>7600000</v>
      </c>
      <c r="H26" s="37">
        <v>7600000</v>
      </c>
    </row>
    <row r="27" spans="1:8" ht="14.25" customHeight="1">
      <c r="A27" s="72">
        <v>22020901</v>
      </c>
      <c r="B27" s="36" t="s">
        <v>648</v>
      </c>
      <c r="C27" s="47">
        <v>70942</v>
      </c>
      <c r="D27" s="73">
        <v>50000020000</v>
      </c>
      <c r="E27" s="47">
        <v>23510200</v>
      </c>
      <c r="F27" s="74">
        <v>2101</v>
      </c>
      <c r="G27" s="37">
        <v>2250000</v>
      </c>
      <c r="H27" s="37">
        <v>2250000</v>
      </c>
    </row>
    <row r="28" spans="1:8" ht="14.25" customHeight="1">
      <c r="A28" s="72">
        <v>22021001</v>
      </c>
      <c r="B28" s="36" t="s">
        <v>852</v>
      </c>
      <c r="C28" s="47">
        <v>70942</v>
      </c>
      <c r="D28" s="73">
        <v>50000020000</v>
      </c>
      <c r="E28" s="47">
        <v>23510200</v>
      </c>
      <c r="F28" s="74">
        <v>2101</v>
      </c>
      <c r="G28" s="37">
        <v>1500000</v>
      </c>
      <c r="H28" s="37">
        <v>1500000</v>
      </c>
    </row>
    <row r="29" spans="1:8" ht="14.25" customHeight="1">
      <c r="A29" s="72">
        <v>22021002</v>
      </c>
      <c r="B29" s="36" t="s">
        <v>708</v>
      </c>
      <c r="C29" s="47">
        <v>70942</v>
      </c>
      <c r="D29" s="73">
        <v>50000020000</v>
      </c>
      <c r="E29" s="47">
        <v>23510200</v>
      </c>
      <c r="F29" s="74">
        <v>2101</v>
      </c>
      <c r="G29" s="37">
        <v>300000</v>
      </c>
      <c r="H29" s="37">
        <v>3000000</v>
      </c>
    </row>
    <row r="30" spans="1:8" ht="14.25" customHeight="1">
      <c r="A30" s="72">
        <v>22021003</v>
      </c>
      <c r="B30" s="36" t="s">
        <v>636</v>
      </c>
      <c r="C30" s="47">
        <v>70942</v>
      </c>
      <c r="D30" s="73">
        <v>50000020000</v>
      </c>
      <c r="E30" s="47">
        <v>23510200</v>
      </c>
      <c r="F30" s="74">
        <v>2101</v>
      </c>
      <c r="G30" s="37">
        <v>1375000</v>
      </c>
      <c r="H30" s="37">
        <v>1375000</v>
      </c>
    </row>
    <row r="31" spans="1:8" ht="14.25" customHeight="1">
      <c r="A31" s="72">
        <v>22021004</v>
      </c>
      <c r="B31" s="36" t="s">
        <v>637</v>
      </c>
      <c r="C31" s="47">
        <v>70942</v>
      </c>
      <c r="D31" s="73">
        <v>50000020000</v>
      </c>
      <c r="E31" s="47">
        <v>23510200</v>
      </c>
      <c r="F31" s="74">
        <v>2101</v>
      </c>
      <c r="G31" s="37">
        <v>7250000</v>
      </c>
      <c r="H31" s="37">
        <v>7250000</v>
      </c>
    </row>
    <row r="32" spans="1:8" ht="14.25" customHeight="1">
      <c r="A32" s="72">
        <v>22021007</v>
      </c>
      <c r="B32" s="36" t="s">
        <v>638</v>
      </c>
      <c r="C32" s="47">
        <v>70942</v>
      </c>
      <c r="D32" s="73">
        <v>50000020000</v>
      </c>
      <c r="E32" s="47">
        <v>23510200</v>
      </c>
      <c r="F32" s="74">
        <v>2101</v>
      </c>
      <c r="G32" s="37">
        <v>1500000</v>
      </c>
      <c r="H32" s="37">
        <v>1500000</v>
      </c>
    </row>
    <row r="33" spans="1:8" ht="14.25" customHeight="1">
      <c r="A33" s="72">
        <v>22021008</v>
      </c>
      <c r="B33" s="36" t="s">
        <v>793</v>
      </c>
      <c r="C33" s="47">
        <v>70942</v>
      </c>
      <c r="D33" s="73">
        <v>50000020000</v>
      </c>
      <c r="E33" s="47">
        <v>23510200</v>
      </c>
      <c r="F33" s="74">
        <v>2101</v>
      </c>
      <c r="G33" s="37">
        <v>3000000</v>
      </c>
      <c r="H33" s="37">
        <v>3000000</v>
      </c>
    </row>
    <row r="34" spans="1:8" ht="14.25" customHeight="1">
      <c r="A34" s="72">
        <v>22021009</v>
      </c>
      <c r="B34" s="36" t="s">
        <v>1139</v>
      </c>
      <c r="C34" s="47">
        <v>70942</v>
      </c>
      <c r="D34" s="73">
        <v>50000020000</v>
      </c>
      <c r="E34" s="47">
        <v>23510200</v>
      </c>
      <c r="F34" s="74">
        <v>2101</v>
      </c>
      <c r="G34" s="37">
        <v>3000000</v>
      </c>
      <c r="H34" s="37">
        <v>3000000</v>
      </c>
    </row>
    <row r="35" spans="1:8" ht="14.25" customHeight="1">
      <c r="A35" s="50"/>
      <c r="B35" s="42" t="s">
        <v>640</v>
      </c>
      <c r="C35" s="50"/>
      <c r="D35" s="50"/>
      <c r="E35" s="50"/>
      <c r="F35" s="50"/>
      <c r="G35" s="43">
        <v>259000000</v>
      </c>
      <c r="H35" s="43">
        <v>185000000</v>
      </c>
    </row>
  </sheetData>
  <mergeCells count="1">
    <mergeCell ref="A1:I1"/>
  </mergeCells>
  <pageMargins left="0.7" right="0.7" top="0.75" bottom="0.75" header="0.3" footer="0.3"/>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28.5" customHeight="1">
      <c r="A1" s="113" t="s">
        <v>1185</v>
      </c>
      <c r="B1" s="113"/>
      <c r="C1" s="113"/>
      <c r="D1" s="113"/>
      <c r="E1" s="113"/>
      <c r="F1" s="113"/>
      <c r="G1" s="113"/>
      <c r="H1" s="113"/>
      <c r="I1" s="113"/>
    </row>
    <row r="2" spans="1:9" ht="36.75" customHeight="1">
      <c r="A2" s="62" t="s">
        <v>221</v>
      </c>
      <c r="B2" s="23" t="s">
        <v>222</v>
      </c>
      <c r="C2" s="61" t="s">
        <v>614</v>
      </c>
      <c r="D2" s="62" t="s">
        <v>615</v>
      </c>
      <c r="E2" s="61" t="s">
        <v>616</v>
      </c>
      <c r="F2" s="61" t="s">
        <v>617</v>
      </c>
      <c r="G2" s="24" t="s">
        <v>618</v>
      </c>
      <c r="H2" s="24" t="s">
        <v>619</v>
      </c>
    </row>
    <row r="3" spans="1:9" ht="14.25" customHeight="1">
      <c r="A3" s="69">
        <v>32010101</v>
      </c>
      <c r="B3" s="55" t="s">
        <v>745</v>
      </c>
      <c r="C3" s="54">
        <v>70942</v>
      </c>
      <c r="D3" s="70">
        <v>50000020000</v>
      </c>
      <c r="E3" s="54">
        <v>23510200</v>
      </c>
      <c r="F3" s="71">
        <v>3101</v>
      </c>
      <c r="G3" s="56">
        <v>50000000</v>
      </c>
      <c r="H3" s="56">
        <v>80000000</v>
      </c>
    </row>
    <row r="4" spans="1:9" ht="14.25" customHeight="1">
      <c r="A4" s="72">
        <v>32010105</v>
      </c>
      <c r="B4" s="36" t="s">
        <v>871</v>
      </c>
      <c r="C4" s="47">
        <v>70942</v>
      </c>
      <c r="D4" s="73">
        <v>50000020000</v>
      </c>
      <c r="E4" s="47">
        <v>23510200</v>
      </c>
      <c r="F4" s="74">
        <v>3101</v>
      </c>
      <c r="G4" s="37">
        <v>60000000</v>
      </c>
      <c r="H4" s="37">
        <v>50000000</v>
      </c>
    </row>
    <row r="5" spans="1:9" ht="14.25" customHeight="1">
      <c r="A5" s="72">
        <v>32010107</v>
      </c>
      <c r="B5" s="36" t="s">
        <v>767</v>
      </c>
      <c r="C5" s="47">
        <v>70942</v>
      </c>
      <c r="D5" s="73">
        <v>50000020000</v>
      </c>
      <c r="E5" s="47">
        <v>23510200</v>
      </c>
      <c r="F5" s="74">
        <v>3101</v>
      </c>
      <c r="G5" s="37">
        <v>20000000</v>
      </c>
      <c r="H5" s="37">
        <v>51500000</v>
      </c>
    </row>
    <row r="6" spans="1:9" ht="14.25" customHeight="1">
      <c r="A6" s="72">
        <v>32010108</v>
      </c>
      <c r="B6" s="36" t="s">
        <v>711</v>
      </c>
      <c r="C6" s="47">
        <v>70942</v>
      </c>
      <c r="D6" s="73">
        <v>50000020000</v>
      </c>
      <c r="E6" s="47">
        <v>23510200</v>
      </c>
      <c r="F6" s="74">
        <v>3101</v>
      </c>
      <c r="G6" s="37">
        <v>20000000</v>
      </c>
      <c r="H6" s="37">
        <v>50000000</v>
      </c>
    </row>
    <row r="7" spans="1:9" ht="14.25" customHeight="1">
      <c r="A7" s="72">
        <v>32010121</v>
      </c>
      <c r="B7" s="36" t="s">
        <v>1134</v>
      </c>
      <c r="C7" s="47">
        <v>70942</v>
      </c>
      <c r="D7" s="73">
        <v>50000020000</v>
      </c>
      <c r="E7" s="47">
        <v>23510200</v>
      </c>
      <c r="F7" s="74">
        <v>3101</v>
      </c>
      <c r="G7" s="37">
        <v>10000000</v>
      </c>
      <c r="H7" s="37">
        <v>50000000</v>
      </c>
    </row>
    <row r="8" spans="1:9" ht="14.25" customHeight="1">
      <c r="A8" s="72">
        <v>32010207</v>
      </c>
      <c r="B8" s="36" t="s">
        <v>768</v>
      </c>
      <c r="C8" s="47">
        <v>70942</v>
      </c>
      <c r="D8" s="73">
        <v>50000020000</v>
      </c>
      <c r="E8" s="47">
        <v>23510200</v>
      </c>
      <c r="F8" s="74">
        <v>3101</v>
      </c>
      <c r="G8" s="37">
        <v>30000000</v>
      </c>
      <c r="H8" s="37">
        <v>50000000</v>
      </c>
    </row>
    <row r="9" spans="1:9" ht="14.25" customHeight="1">
      <c r="A9" s="72">
        <v>32010214</v>
      </c>
      <c r="B9" s="36" t="s">
        <v>769</v>
      </c>
      <c r="C9" s="47">
        <v>70942</v>
      </c>
      <c r="D9" s="73">
        <v>50000020000</v>
      </c>
      <c r="E9" s="47">
        <v>23510200</v>
      </c>
      <c r="F9" s="74">
        <v>3101</v>
      </c>
      <c r="G9" s="37">
        <v>180000000</v>
      </c>
      <c r="H9" s="37">
        <v>200000000</v>
      </c>
    </row>
    <row r="10" spans="1:9" ht="14.25" customHeight="1">
      <c r="A10" s="72">
        <v>32010301</v>
      </c>
      <c r="B10" s="36" t="s">
        <v>985</v>
      </c>
      <c r="C10" s="47">
        <v>70942</v>
      </c>
      <c r="D10" s="73">
        <v>50000020000</v>
      </c>
      <c r="E10" s="47">
        <v>23510200</v>
      </c>
      <c r="F10" s="74">
        <v>3101</v>
      </c>
      <c r="G10" s="37">
        <v>10000000</v>
      </c>
      <c r="H10" s="60" t="s">
        <v>252</v>
      </c>
    </row>
    <row r="11" spans="1:9" ht="14.25" customHeight="1">
      <c r="A11" s="72">
        <v>32010305</v>
      </c>
      <c r="B11" s="36" t="s">
        <v>714</v>
      </c>
      <c r="C11" s="47">
        <v>70942</v>
      </c>
      <c r="D11" s="73">
        <v>50000020000</v>
      </c>
      <c r="E11" s="47">
        <v>23510200</v>
      </c>
      <c r="F11" s="74">
        <v>3101</v>
      </c>
      <c r="G11" s="37">
        <v>50000000</v>
      </c>
      <c r="H11" s="37">
        <v>50000000</v>
      </c>
    </row>
    <row r="12" spans="1:9" ht="14.25" customHeight="1">
      <c r="A12" s="72">
        <v>32010311</v>
      </c>
      <c r="B12" s="36" t="s">
        <v>689</v>
      </c>
      <c r="C12" s="47">
        <v>70942</v>
      </c>
      <c r="D12" s="73">
        <v>50000020000</v>
      </c>
      <c r="E12" s="47">
        <v>23510200</v>
      </c>
      <c r="F12" s="74">
        <v>3101</v>
      </c>
      <c r="G12" s="37">
        <v>40000000</v>
      </c>
      <c r="H12" s="37">
        <v>50000000</v>
      </c>
    </row>
    <row r="13" spans="1:9" ht="14.25" customHeight="1">
      <c r="A13" s="72">
        <v>32010405</v>
      </c>
      <c r="B13" s="36" t="s">
        <v>700</v>
      </c>
      <c r="C13" s="47">
        <v>70942</v>
      </c>
      <c r="D13" s="73">
        <v>50000020000</v>
      </c>
      <c r="E13" s="47">
        <v>23510200</v>
      </c>
      <c r="F13" s="74">
        <v>3101</v>
      </c>
      <c r="G13" s="37">
        <v>30000000</v>
      </c>
      <c r="H13" s="37">
        <v>30000000</v>
      </c>
    </row>
    <row r="14" spans="1:9" ht="14.25" customHeight="1">
      <c r="A14" s="72">
        <v>32010601</v>
      </c>
      <c r="B14" s="36" t="s">
        <v>715</v>
      </c>
      <c r="C14" s="47">
        <v>70942</v>
      </c>
      <c r="D14" s="73">
        <v>50000020000</v>
      </c>
      <c r="E14" s="47">
        <v>23510200</v>
      </c>
      <c r="F14" s="74">
        <v>3101</v>
      </c>
      <c r="G14" s="37">
        <v>50000000</v>
      </c>
      <c r="H14" s="37">
        <v>100000000</v>
      </c>
    </row>
    <row r="15" spans="1:9" ht="14.25" customHeight="1">
      <c r="A15" s="72">
        <v>32030109</v>
      </c>
      <c r="B15" s="36" t="s">
        <v>741</v>
      </c>
      <c r="C15" s="47">
        <v>70942</v>
      </c>
      <c r="D15" s="73">
        <v>50000020000</v>
      </c>
      <c r="E15" s="47">
        <v>23510200</v>
      </c>
      <c r="F15" s="74">
        <v>3101</v>
      </c>
      <c r="G15" s="37">
        <v>10000000</v>
      </c>
      <c r="H15" s="37">
        <v>126000000</v>
      </c>
    </row>
    <row r="16" spans="1:9" ht="14.25" customHeight="1">
      <c r="A16" s="50"/>
      <c r="B16" s="42" t="s">
        <v>612</v>
      </c>
      <c r="C16" s="50"/>
      <c r="D16" s="50"/>
      <c r="E16" s="50"/>
      <c r="F16" s="50"/>
      <c r="G16" s="43">
        <v>560000000</v>
      </c>
      <c r="H16" s="43">
        <v>887500000</v>
      </c>
    </row>
    <row r="17" spans="1:9" ht="28.5" customHeight="1">
      <c r="A17" s="113" t="s">
        <v>1186</v>
      </c>
      <c r="B17" s="113"/>
      <c r="C17" s="113"/>
      <c r="D17" s="113"/>
      <c r="E17" s="113"/>
      <c r="F17" s="113"/>
      <c r="G17" s="113"/>
      <c r="H17" s="113"/>
      <c r="I17" s="113"/>
    </row>
    <row r="18" spans="1:9" ht="36.75" customHeight="1">
      <c r="A18" s="62" t="s">
        <v>221</v>
      </c>
      <c r="B18" s="23" t="s">
        <v>222</v>
      </c>
      <c r="C18" s="61" t="s">
        <v>614</v>
      </c>
      <c r="D18" s="62" t="s">
        <v>615</v>
      </c>
      <c r="E18" s="61" t="s">
        <v>616</v>
      </c>
      <c r="F18" s="61" t="s">
        <v>617</v>
      </c>
      <c r="G18" s="24" t="s">
        <v>618</v>
      </c>
      <c r="H18" s="24" t="s">
        <v>619</v>
      </c>
    </row>
    <row r="19" spans="1:9" ht="14.25" customHeight="1">
      <c r="A19" s="69">
        <v>22020101</v>
      </c>
      <c r="B19" s="55" t="s">
        <v>646</v>
      </c>
      <c r="C19" s="54">
        <v>70950</v>
      </c>
      <c r="D19" s="70">
        <v>50000010000</v>
      </c>
      <c r="E19" s="54">
        <v>23540000</v>
      </c>
      <c r="F19" s="71">
        <v>2101</v>
      </c>
      <c r="G19" s="56">
        <v>35500</v>
      </c>
      <c r="H19" s="56">
        <v>35500</v>
      </c>
    </row>
    <row r="20" spans="1:9" ht="14.25" customHeight="1">
      <c r="A20" s="72">
        <v>22020301</v>
      </c>
      <c r="B20" s="36" t="s">
        <v>627</v>
      </c>
      <c r="C20" s="47">
        <v>70950</v>
      </c>
      <c r="D20" s="73">
        <v>50000010000</v>
      </c>
      <c r="E20" s="47">
        <v>23540000</v>
      </c>
      <c r="F20" s="74">
        <v>2101</v>
      </c>
      <c r="G20" s="37">
        <v>75000</v>
      </c>
      <c r="H20" s="37">
        <v>75000</v>
      </c>
    </row>
    <row r="21" spans="1:9" ht="14.25" customHeight="1">
      <c r="A21" s="72">
        <v>22020303</v>
      </c>
      <c r="B21" s="36" t="s">
        <v>697</v>
      </c>
      <c r="C21" s="47">
        <v>70950</v>
      </c>
      <c r="D21" s="73">
        <v>50000010000</v>
      </c>
      <c r="E21" s="47">
        <v>23540000</v>
      </c>
      <c r="F21" s="74">
        <v>2101</v>
      </c>
      <c r="G21" s="37">
        <v>700000</v>
      </c>
      <c r="H21" s="37">
        <v>700000</v>
      </c>
    </row>
    <row r="22" spans="1:9" ht="14.25" customHeight="1">
      <c r="A22" s="72">
        <v>22020401</v>
      </c>
      <c r="B22" s="36" t="s">
        <v>630</v>
      </c>
      <c r="C22" s="47">
        <v>70950</v>
      </c>
      <c r="D22" s="73">
        <v>50000010000</v>
      </c>
      <c r="E22" s="47">
        <v>23540000</v>
      </c>
      <c r="F22" s="74">
        <v>2101</v>
      </c>
      <c r="G22" s="37">
        <v>10000</v>
      </c>
      <c r="H22" s="37">
        <v>10000</v>
      </c>
    </row>
    <row r="23" spans="1:9" ht="14.25" customHeight="1">
      <c r="A23" s="72">
        <v>22020403</v>
      </c>
      <c r="B23" s="36" t="s">
        <v>631</v>
      </c>
      <c r="C23" s="47">
        <v>70950</v>
      </c>
      <c r="D23" s="73">
        <v>50000010000</v>
      </c>
      <c r="E23" s="47">
        <v>23540000</v>
      </c>
      <c r="F23" s="74">
        <v>2101</v>
      </c>
      <c r="G23" s="37">
        <v>15000</v>
      </c>
      <c r="H23" s="37">
        <v>15000</v>
      </c>
    </row>
    <row r="24" spans="1:9" ht="14.25" customHeight="1">
      <c r="A24" s="72">
        <v>22020405</v>
      </c>
      <c r="B24" s="36" t="s">
        <v>632</v>
      </c>
      <c r="C24" s="47">
        <v>70950</v>
      </c>
      <c r="D24" s="73">
        <v>50000010000</v>
      </c>
      <c r="E24" s="47">
        <v>23540000</v>
      </c>
      <c r="F24" s="74">
        <v>2101</v>
      </c>
      <c r="G24" s="37">
        <v>5000</v>
      </c>
      <c r="H24" s="37">
        <v>5000</v>
      </c>
    </row>
    <row r="25" spans="1:9" ht="14.25" customHeight="1">
      <c r="A25" s="72">
        <v>22020807</v>
      </c>
      <c r="B25" s="36" t="s">
        <v>827</v>
      </c>
      <c r="C25" s="47">
        <v>70950</v>
      </c>
      <c r="D25" s="73">
        <v>50000010000</v>
      </c>
      <c r="E25" s="47">
        <v>23540000</v>
      </c>
      <c r="F25" s="74">
        <v>2101</v>
      </c>
      <c r="G25" s="37">
        <v>27500</v>
      </c>
      <c r="H25" s="37">
        <v>27500</v>
      </c>
    </row>
    <row r="26" spans="1:9" ht="14.25" customHeight="1">
      <c r="A26" s="72">
        <v>22020901</v>
      </c>
      <c r="B26" s="36" t="s">
        <v>648</v>
      </c>
      <c r="C26" s="47">
        <v>70950</v>
      </c>
      <c r="D26" s="73">
        <v>50000010000</v>
      </c>
      <c r="E26" s="47">
        <v>23540000</v>
      </c>
      <c r="F26" s="74">
        <v>2101</v>
      </c>
      <c r="G26" s="37">
        <v>2000</v>
      </c>
      <c r="H26" s="37">
        <v>2000</v>
      </c>
    </row>
    <row r="27" spans="1:9" ht="14.25" customHeight="1">
      <c r="A27" s="72">
        <v>22021004</v>
      </c>
      <c r="B27" s="36" t="s">
        <v>637</v>
      </c>
      <c r="C27" s="47">
        <v>70950</v>
      </c>
      <c r="D27" s="73">
        <v>50000010000</v>
      </c>
      <c r="E27" s="47">
        <v>23540000</v>
      </c>
      <c r="F27" s="74">
        <v>2101</v>
      </c>
      <c r="G27" s="37">
        <v>30000</v>
      </c>
      <c r="H27" s="37">
        <v>30000</v>
      </c>
    </row>
    <row r="28" spans="1:9" ht="14.25" customHeight="1">
      <c r="A28" s="50"/>
      <c r="B28" s="42" t="s">
        <v>640</v>
      </c>
      <c r="C28" s="50"/>
      <c r="D28" s="50"/>
      <c r="E28" s="50"/>
      <c r="F28" s="50"/>
      <c r="G28" s="43">
        <v>900000</v>
      </c>
      <c r="H28" s="43">
        <v>900000</v>
      </c>
    </row>
  </sheetData>
  <mergeCells count="2">
    <mergeCell ref="A1:I1"/>
    <mergeCell ref="A17:I17"/>
  </mergeCells>
  <pageMargins left="0.7" right="0.7" top="0.75" bottom="0.75" header="0.3" footer="0.3"/>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1187</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27355040</v>
      </c>
      <c r="H3" s="29">
        <v>24208000</v>
      </c>
    </row>
    <row r="4" spans="1:9" ht="14.25" customHeight="1">
      <c r="A4" s="72">
        <v>22020101</v>
      </c>
      <c r="B4" s="36" t="s">
        <v>646</v>
      </c>
      <c r="C4" s="47">
        <v>70921</v>
      </c>
      <c r="D4" s="73">
        <v>50000010000</v>
      </c>
      <c r="E4" s="47">
        <v>23510200</v>
      </c>
      <c r="F4" s="74">
        <v>2101</v>
      </c>
      <c r="G4" s="37">
        <v>604000</v>
      </c>
      <c r="H4" s="37">
        <v>604000</v>
      </c>
    </row>
    <row r="5" spans="1:9" ht="14.25" customHeight="1">
      <c r="A5" s="72">
        <v>22020301</v>
      </c>
      <c r="B5" s="36" t="s">
        <v>627</v>
      </c>
      <c r="C5" s="47">
        <v>70921</v>
      </c>
      <c r="D5" s="73">
        <v>50000010000</v>
      </c>
      <c r="E5" s="47">
        <v>23510200</v>
      </c>
      <c r="F5" s="74">
        <v>2101</v>
      </c>
      <c r="G5" s="37">
        <v>505000</v>
      </c>
      <c r="H5" s="37">
        <v>500000</v>
      </c>
    </row>
    <row r="6" spans="1:9" ht="14.25" customHeight="1">
      <c r="A6" s="72">
        <v>22020305</v>
      </c>
      <c r="B6" s="36" t="s">
        <v>738</v>
      </c>
      <c r="C6" s="47">
        <v>70921</v>
      </c>
      <c r="D6" s="73">
        <v>50000010000</v>
      </c>
      <c r="E6" s="47">
        <v>23510200</v>
      </c>
      <c r="F6" s="74">
        <v>2101</v>
      </c>
      <c r="G6" s="37">
        <v>100000000</v>
      </c>
      <c r="H6" s="37">
        <v>100000000</v>
      </c>
    </row>
    <row r="7" spans="1:9" ht="14.25" customHeight="1">
      <c r="A7" s="72">
        <v>22020310</v>
      </c>
      <c r="B7" s="36" t="s">
        <v>826</v>
      </c>
      <c r="C7" s="47">
        <v>70921</v>
      </c>
      <c r="D7" s="73">
        <v>50000010000</v>
      </c>
      <c r="E7" s="47">
        <v>23510200</v>
      </c>
      <c r="F7" s="74">
        <v>2101</v>
      </c>
      <c r="G7" s="37">
        <v>188500</v>
      </c>
      <c r="H7" s="37">
        <v>188500</v>
      </c>
    </row>
    <row r="8" spans="1:9" ht="14.25" customHeight="1">
      <c r="A8" s="72">
        <v>22020401</v>
      </c>
      <c r="B8" s="36" t="s">
        <v>630</v>
      </c>
      <c r="C8" s="47">
        <v>70921</v>
      </c>
      <c r="D8" s="73">
        <v>50000010000</v>
      </c>
      <c r="E8" s="47">
        <v>23510200</v>
      </c>
      <c r="F8" s="74">
        <v>2101</v>
      </c>
      <c r="G8" s="37">
        <v>350000</v>
      </c>
      <c r="H8" s="37">
        <v>150000</v>
      </c>
    </row>
    <row r="9" spans="1:9" ht="14.25" customHeight="1">
      <c r="A9" s="72">
        <v>22020402</v>
      </c>
      <c r="B9" s="36" t="s">
        <v>792</v>
      </c>
      <c r="C9" s="47">
        <v>70921</v>
      </c>
      <c r="D9" s="73">
        <v>50000010000</v>
      </c>
      <c r="E9" s="47">
        <v>23510200</v>
      </c>
      <c r="F9" s="74">
        <v>2101</v>
      </c>
      <c r="G9" s="37">
        <v>50000</v>
      </c>
      <c r="H9" s="37">
        <v>50000</v>
      </c>
    </row>
    <row r="10" spans="1:9" ht="14.25" customHeight="1">
      <c r="A10" s="72">
        <v>22020405</v>
      </c>
      <c r="B10" s="36" t="s">
        <v>632</v>
      </c>
      <c r="C10" s="47">
        <v>70921</v>
      </c>
      <c r="D10" s="73">
        <v>50000010000</v>
      </c>
      <c r="E10" s="47">
        <v>23510200</v>
      </c>
      <c r="F10" s="74">
        <v>2101</v>
      </c>
      <c r="G10" s="37">
        <v>50000</v>
      </c>
      <c r="H10" s="37">
        <v>50000</v>
      </c>
    </row>
    <row r="11" spans="1:9" ht="14.25" customHeight="1">
      <c r="A11" s="72">
        <v>22020801</v>
      </c>
      <c r="B11" s="36" t="s">
        <v>647</v>
      </c>
      <c r="C11" s="47">
        <v>70921</v>
      </c>
      <c r="D11" s="73">
        <v>50000010000</v>
      </c>
      <c r="E11" s="47">
        <v>23510200</v>
      </c>
      <c r="F11" s="74">
        <v>2101</v>
      </c>
      <c r="G11" s="37">
        <v>322500</v>
      </c>
      <c r="H11" s="37">
        <v>322500</v>
      </c>
    </row>
    <row r="12" spans="1:9" ht="14.25" customHeight="1">
      <c r="A12" s="72">
        <v>22020901</v>
      </c>
      <c r="B12" s="36" t="s">
        <v>648</v>
      </c>
      <c r="C12" s="47">
        <v>70921</v>
      </c>
      <c r="D12" s="73">
        <v>50000010000</v>
      </c>
      <c r="E12" s="47">
        <v>23510200</v>
      </c>
      <c r="F12" s="74">
        <v>2101</v>
      </c>
      <c r="G12" s="37">
        <v>15000</v>
      </c>
      <c r="H12" s="37">
        <v>15000</v>
      </c>
    </row>
    <row r="13" spans="1:9" ht="14.25" customHeight="1">
      <c r="A13" s="72">
        <v>22021004</v>
      </c>
      <c r="B13" s="36" t="s">
        <v>637</v>
      </c>
      <c r="C13" s="47">
        <v>70921</v>
      </c>
      <c r="D13" s="73">
        <v>50000010000</v>
      </c>
      <c r="E13" s="47">
        <v>23510200</v>
      </c>
      <c r="F13" s="74">
        <v>2101</v>
      </c>
      <c r="G13" s="37">
        <v>15000</v>
      </c>
      <c r="H13" s="37">
        <v>220000</v>
      </c>
    </row>
    <row r="14" spans="1:9" ht="14.25" customHeight="1">
      <c r="A14" s="72">
        <v>22021021</v>
      </c>
      <c r="B14" s="36" t="s">
        <v>967</v>
      </c>
      <c r="C14" s="47">
        <v>70921</v>
      </c>
      <c r="D14" s="73">
        <v>50000010000</v>
      </c>
      <c r="E14" s="47">
        <v>23510200</v>
      </c>
      <c r="F14" s="74">
        <v>2101</v>
      </c>
      <c r="G14" s="37">
        <v>47850000</v>
      </c>
      <c r="H14" s="37">
        <v>23950000</v>
      </c>
    </row>
    <row r="15" spans="1:9" ht="14.25" customHeight="1">
      <c r="A15" s="50"/>
      <c r="B15" s="42" t="s">
        <v>640</v>
      </c>
      <c r="C15" s="50"/>
      <c r="D15" s="50"/>
      <c r="E15" s="50"/>
      <c r="F15" s="50"/>
      <c r="G15" s="43">
        <v>149950000</v>
      </c>
      <c r="H15" s="43">
        <v>126050000</v>
      </c>
    </row>
    <row r="16" spans="1:9" ht="28.5" customHeight="1">
      <c r="A16" s="113" t="s">
        <v>1188</v>
      </c>
      <c r="B16" s="113"/>
      <c r="C16" s="113"/>
      <c r="D16" s="113"/>
      <c r="E16" s="113"/>
      <c r="F16" s="113"/>
      <c r="G16" s="113"/>
      <c r="H16" s="113"/>
      <c r="I16" s="113"/>
    </row>
    <row r="17" spans="1:8" ht="36.75" customHeight="1">
      <c r="A17" s="62" t="s">
        <v>221</v>
      </c>
      <c r="B17" s="23" t="s">
        <v>222</v>
      </c>
      <c r="C17" s="61" t="s">
        <v>614</v>
      </c>
      <c r="D17" s="62" t="s">
        <v>615</v>
      </c>
      <c r="E17" s="61" t="s">
        <v>616</v>
      </c>
      <c r="F17" s="61" t="s">
        <v>617</v>
      </c>
      <c r="G17" s="24" t="s">
        <v>618</v>
      </c>
      <c r="H17" s="24" t="s">
        <v>619</v>
      </c>
    </row>
    <row r="18" spans="1:8" ht="14.25" customHeight="1">
      <c r="A18" s="69">
        <v>32010107</v>
      </c>
      <c r="B18" s="55" t="s">
        <v>767</v>
      </c>
      <c r="C18" s="54">
        <v>70922</v>
      </c>
      <c r="D18" s="70">
        <v>50000010000</v>
      </c>
      <c r="E18" s="54">
        <v>23510200</v>
      </c>
      <c r="F18" s="71">
        <v>3101</v>
      </c>
      <c r="G18" s="92">
        <v>8000000</v>
      </c>
      <c r="H18" s="92">
        <v>4000000</v>
      </c>
    </row>
    <row r="19" spans="1:8" ht="28.5" customHeight="1">
      <c r="A19" s="75">
        <v>32030111</v>
      </c>
      <c r="B19" s="59" t="s">
        <v>702</v>
      </c>
      <c r="C19" s="51">
        <v>70922</v>
      </c>
      <c r="D19" s="76">
        <v>50000010000</v>
      </c>
      <c r="E19" s="51">
        <v>23510200</v>
      </c>
      <c r="F19" s="77">
        <v>3101</v>
      </c>
      <c r="G19" s="79" t="s">
        <v>1189</v>
      </c>
      <c r="H19" s="85" t="s">
        <v>1190</v>
      </c>
    </row>
  </sheetData>
  <mergeCells count="2">
    <mergeCell ref="A1:I1"/>
    <mergeCell ref="A16:I16"/>
  </mergeCells>
  <pageMargins left="0.7" right="0.7" top="0.75" bottom="0.75" header="0.3" footer="0.3"/>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1191</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14.25" customHeight="1">
      <c r="A3" s="69">
        <v>21010101</v>
      </c>
      <c r="B3" s="28" t="s">
        <v>620</v>
      </c>
      <c r="C3" s="54">
        <v>70131</v>
      </c>
      <c r="D3" s="70">
        <v>130000010105</v>
      </c>
      <c r="E3" s="54">
        <v>23510200</v>
      </c>
      <c r="F3" s="71">
        <v>2101</v>
      </c>
      <c r="G3" s="29">
        <v>2667365000</v>
      </c>
      <c r="H3" s="29">
        <v>2180500000</v>
      </c>
    </row>
    <row r="4" spans="1:9" ht="14.25" customHeight="1">
      <c r="A4" s="72">
        <v>22020101</v>
      </c>
      <c r="B4" s="36" t="s">
        <v>646</v>
      </c>
      <c r="C4" s="47">
        <v>70922</v>
      </c>
      <c r="D4" s="73">
        <v>50000010000</v>
      </c>
      <c r="E4" s="47">
        <v>23510200</v>
      </c>
      <c r="F4" s="74">
        <v>2101</v>
      </c>
      <c r="G4" s="37">
        <v>1000000</v>
      </c>
      <c r="H4" s="37">
        <v>1000000</v>
      </c>
    </row>
    <row r="5" spans="1:9" ht="14.25" customHeight="1">
      <c r="A5" s="72">
        <v>22020102</v>
      </c>
      <c r="B5" s="36" t="s">
        <v>622</v>
      </c>
      <c r="C5" s="47">
        <v>70922</v>
      </c>
      <c r="D5" s="73">
        <v>50000010000</v>
      </c>
      <c r="E5" s="47">
        <v>23510200</v>
      </c>
      <c r="F5" s="74">
        <v>2101</v>
      </c>
      <c r="G5" s="37">
        <v>800000</v>
      </c>
      <c r="H5" s="37">
        <v>8300000</v>
      </c>
    </row>
    <row r="6" spans="1:9" ht="14.25" customHeight="1">
      <c r="A6" s="72">
        <v>22020201</v>
      </c>
      <c r="B6" s="36" t="s">
        <v>624</v>
      </c>
      <c r="C6" s="47">
        <v>70922</v>
      </c>
      <c r="D6" s="73">
        <v>50000010000</v>
      </c>
      <c r="E6" s="47">
        <v>23510200</v>
      </c>
      <c r="F6" s="74">
        <v>2101</v>
      </c>
      <c r="G6" s="37">
        <v>40958286</v>
      </c>
      <c r="H6" s="37">
        <v>68742000</v>
      </c>
    </row>
    <row r="7" spans="1:9" ht="14.25" customHeight="1">
      <c r="A7" s="72">
        <v>22020301</v>
      </c>
      <c r="B7" s="36" t="s">
        <v>627</v>
      </c>
      <c r="C7" s="47">
        <v>70922</v>
      </c>
      <c r="D7" s="73">
        <v>50000010000</v>
      </c>
      <c r="E7" s="47">
        <v>23510200</v>
      </c>
      <c r="F7" s="74">
        <v>2101</v>
      </c>
      <c r="G7" s="37">
        <v>1600000</v>
      </c>
      <c r="H7" s="37">
        <v>1600000</v>
      </c>
    </row>
    <row r="8" spans="1:9" ht="14.25" customHeight="1">
      <c r="A8" s="72">
        <v>22020310</v>
      </c>
      <c r="B8" s="36" t="s">
        <v>826</v>
      </c>
      <c r="C8" s="47">
        <v>70922</v>
      </c>
      <c r="D8" s="73">
        <v>50000010000</v>
      </c>
      <c r="E8" s="47">
        <v>23510200</v>
      </c>
      <c r="F8" s="74">
        <v>2101</v>
      </c>
      <c r="G8" s="37">
        <v>25625000</v>
      </c>
      <c r="H8" s="37">
        <v>25625000</v>
      </c>
    </row>
    <row r="9" spans="1:9" ht="14.25" customHeight="1">
      <c r="A9" s="72">
        <v>22020401</v>
      </c>
      <c r="B9" s="36" t="s">
        <v>630</v>
      </c>
      <c r="C9" s="47">
        <v>70922</v>
      </c>
      <c r="D9" s="73">
        <v>50000010000</v>
      </c>
      <c r="E9" s="47">
        <v>23510200</v>
      </c>
      <c r="F9" s="74">
        <v>2101</v>
      </c>
      <c r="G9" s="37">
        <v>250000</v>
      </c>
      <c r="H9" s="37">
        <v>250000</v>
      </c>
    </row>
    <row r="10" spans="1:9" ht="14.25" customHeight="1">
      <c r="A10" s="72">
        <v>22020403</v>
      </c>
      <c r="B10" s="36" t="s">
        <v>631</v>
      </c>
      <c r="C10" s="47">
        <v>70922</v>
      </c>
      <c r="D10" s="73">
        <v>50000010000</v>
      </c>
      <c r="E10" s="47">
        <v>23510200</v>
      </c>
      <c r="F10" s="74">
        <v>2101</v>
      </c>
      <c r="G10" s="37">
        <v>150000</v>
      </c>
      <c r="H10" s="37">
        <v>150000</v>
      </c>
    </row>
    <row r="11" spans="1:9" ht="14.25" customHeight="1">
      <c r="A11" s="72">
        <v>22020406</v>
      </c>
      <c r="B11" s="36" t="s">
        <v>633</v>
      </c>
      <c r="C11" s="47">
        <v>70922</v>
      </c>
      <c r="D11" s="73">
        <v>50000010000</v>
      </c>
      <c r="E11" s="47">
        <v>23510200</v>
      </c>
      <c r="F11" s="74">
        <v>2101</v>
      </c>
      <c r="G11" s="37">
        <v>130717000</v>
      </c>
      <c r="H11" s="37">
        <v>85300000</v>
      </c>
    </row>
    <row r="12" spans="1:9" ht="14.25" customHeight="1">
      <c r="A12" s="72">
        <v>22020501</v>
      </c>
      <c r="B12" s="36" t="s">
        <v>676</v>
      </c>
      <c r="C12" s="47">
        <v>70922</v>
      </c>
      <c r="D12" s="73">
        <v>50000010000</v>
      </c>
      <c r="E12" s="47">
        <v>23510200</v>
      </c>
      <c r="F12" s="74">
        <v>2101</v>
      </c>
      <c r="G12" s="60" t="s">
        <v>252</v>
      </c>
      <c r="H12" s="37">
        <v>225000</v>
      </c>
    </row>
    <row r="13" spans="1:9" ht="14.25" customHeight="1">
      <c r="A13" s="72">
        <v>22020503</v>
      </c>
      <c r="B13" s="36" t="s">
        <v>786</v>
      </c>
      <c r="C13" s="47">
        <v>70922</v>
      </c>
      <c r="D13" s="73">
        <v>50000010000</v>
      </c>
      <c r="E13" s="47">
        <v>23510200</v>
      </c>
      <c r="F13" s="74">
        <v>2101</v>
      </c>
      <c r="G13" s="37">
        <v>225000</v>
      </c>
      <c r="H13" s="37">
        <v>2000000</v>
      </c>
    </row>
    <row r="14" spans="1:9" ht="14.25" customHeight="1">
      <c r="A14" s="72">
        <v>22020604</v>
      </c>
      <c r="B14" s="36" t="s">
        <v>693</v>
      </c>
      <c r="C14" s="47">
        <v>70922</v>
      </c>
      <c r="D14" s="73">
        <v>50000010000</v>
      </c>
      <c r="E14" s="47">
        <v>23510200</v>
      </c>
      <c r="F14" s="74">
        <v>2101</v>
      </c>
      <c r="G14" s="37">
        <v>10200000</v>
      </c>
      <c r="H14" s="60" t="s">
        <v>252</v>
      </c>
    </row>
    <row r="15" spans="1:9" ht="14.25" customHeight="1">
      <c r="A15" s="72">
        <v>22020801</v>
      </c>
      <c r="B15" s="36" t="s">
        <v>647</v>
      </c>
      <c r="C15" s="47">
        <v>70922</v>
      </c>
      <c r="D15" s="73">
        <v>50000010000</v>
      </c>
      <c r="E15" s="47">
        <v>23510200</v>
      </c>
      <c r="F15" s="74">
        <v>2101</v>
      </c>
      <c r="G15" s="37">
        <v>600000</v>
      </c>
      <c r="H15" s="37">
        <v>600000</v>
      </c>
    </row>
    <row r="16" spans="1:9" ht="14.25" customHeight="1">
      <c r="A16" s="72">
        <v>22020901</v>
      </c>
      <c r="B16" s="36" t="s">
        <v>648</v>
      </c>
      <c r="C16" s="47">
        <v>70922</v>
      </c>
      <c r="D16" s="73">
        <v>50000010000</v>
      </c>
      <c r="E16" s="47">
        <v>23510200</v>
      </c>
      <c r="F16" s="74">
        <v>2101</v>
      </c>
      <c r="G16" s="37">
        <v>50000</v>
      </c>
      <c r="H16" s="37">
        <v>50000</v>
      </c>
    </row>
    <row r="17" spans="1:9" ht="14.25" customHeight="1">
      <c r="A17" s="72">
        <v>22021003</v>
      </c>
      <c r="B17" s="36" t="s">
        <v>636</v>
      </c>
      <c r="C17" s="47">
        <v>70922</v>
      </c>
      <c r="D17" s="73">
        <v>50000010000</v>
      </c>
      <c r="E17" s="47">
        <v>23510200</v>
      </c>
      <c r="F17" s="74">
        <v>2101</v>
      </c>
      <c r="G17" s="37">
        <v>625000</v>
      </c>
      <c r="H17" s="60" t="s">
        <v>252</v>
      </c>
    </row>
    <row r="18" spans="1:9" ht="14.25" customHeight="1">
      <c r="A18" s="72">
        <v>22021004</v>
      </c>
      <c r="B18" s="36" t="s">
        <v>637</v>
      </c>
      <c r="C18" s="47">
        <v>70922</v>
      </c>
      <c r="D18" s="73">
        <v>50000010000</v>
      </c>
      <c r="E18" s="47">
        <v>23510200</v>
      </c>
      <c r="F18" s="74">
        <v>2101</v>
      </c>
      <c r="G18" s="37">
        <v>700000</v>
      </c>
      <c r="H18" s="37">
        <v>700000</v>
      </c>
    </row>
    <row r="19" spans="1:9" ht="14.25" customHeight="1">
      <c r="A19" s="50"/>
      <c r="B19" s="42" t="s">
        <v>640</v>
      </c>
      <c r="C19" s="50"/>
      <c r="D19" s="50"/>
      <c r="E19" s="50"/>
      <c r="F19" s="50"/>
      <c r="G19" s="43">
        <v>213500286</v>
      </c>
      <c r="H19" s="43">
        <v>194542000</v>
      </c>
    </row>
    <row r="20" spans="1:9" ht="28.5" customHeight="1">
      <c r="A20" s="113" t="s">
        <v>1192</v>
      </c>
      <c r="B20" s="113"/>
      <c r="C20" s="113"/>
      <c r="D20" s="113"/>
      <c r="E20" s="113"/>
      <c r="F20" s="113"/>
      <c r="G20" s="113"/>
      <c r="H20" s="113"/>
      <c r="I20" s="113"/>
    </row>
    <row r="21" spans="1:9" ht="36.75" customHeight="1">
      <c r="A21" s="62" t="s">
        <v>221</v>
      </c>
      <c r="B21" s="23" t="s">
        <v>222</v>
      </c>
      <c r="C21" s="61" t="s">
        <v>614</v>
      </c>
      <c r="D21" s="62" t="s">
        <v>615</v>
      </c>
      <c r="E21" s="61" t="s">
        <v>616</v>
      </c>
      <c r="F21" s="61" t="s">
        <v>617</v>
      </c>
      <c r="G21" s="24" t="s">
        <v>618</v>
      </c>
      <c r="H21" s="24" t="s">
        <v>619</v>
      </c>
    </row>
    <row r="22" spans="1:9" ht="14.25" customHeight="1">
      <c r="A22" s="69">
        <v>32010107</v>
      </c>
      <c r="B22" s="55" t="s">
        <v>767</v>
      </c>
      <c r="C22" s="54">
        <v>70922</v>
      </c>
      <c r="D22" s="70">
        <v>50000010000</v>
      </c>
      <c r="E22" s="54">
        <v>23510200</v>
      </c>
      <c r="F22" s="71">
        <v>3101</v>
      </c>
      <c r="G22" s="56">
        <v>25000000</v>
      </c>
      <c r="H22" s="56">
        <v>14000000</v>
      </c>
    </row>
    <row r="23" spans="1:9" ht="14.25" customHeight="1">
      <c r="A23" s="72">
        <v>32010305</v>
      </c>
      <c r="B23" s="36" t="s">
        <v>714</v>
      </c>
      <c r="C23" s="47">
        <v>70922</v>
      </c>
      <c r="D23" s="73">
        <v>50000010000</v>
      </c>
      <c r="E23" s="47">
        <v>23510200</v>
      </c>
      <c r="F23" s="74">
        <v>3101</v>
      </c>
      <c r="G23" s="60" t="s">
        <v>252</v>
      </c>
      <c r="H23" s="37">
        <v>4500000</v>
      </c>
    </row>
    <row r="24" spans="1:9" ht="14.25" customHeight="1">
      <c r="A24" s="72">
        <v>32010317</v>
      </c>
      <c r="B24" s="36" t="s">
        <v>911</v>
      </c>
      <c r="C24" s="47">
        <v>70922</v>
      </c>
      <c r="D24" s="73">
        <v>50000010000</v>
      </c>
      <c r="E24" s="47">
        <v>23510200</v>
      </c>
      <c r="F24" s="74">
        <v>3101</v>
      </c>
      <c r="G24" s="37">
        <v>17000000</v>
      </c>
      <c r="H24" s="37">
        <v>20500000</v>
      </c>
    </row>
    <row r="25" spans="1:9" ht="14.25" customHeight="1">
      <c r="A25" s="72">
        <v>32010405</v>
      </c>
      <c r="B25" s="36" t="s">
        <v>700</v>
      </c>
      <c r="C25" s="47">
        <v>70922</v>
      </c>
      <c r="D25" s="73">
        <v>50000010000</v>
      </c>
      <c r="E25" s="47">
        <v>23510200</v>
      </c>
      <c r="F25" s="74">
        <v>3101</v>
      </c>
      <c r="G25" s="37">
        <v>30000000</v>
      </c>
      <c r="H25" s="37">
        <v>30000000</v>
      </c>
    </row>
    <row r="26" spans="1:9" ht="14.25" customHeight="1">
      <c r="A26" s="72">
        <v>32010501</v>
      </c>
      <c r="B26" s="36" t="s">
        <v>701</v>
      </c>
      <c r="C26" s="47">
        <v>70922</v>
      </c>
      <c r="D26" s="73">
        <v>50000010000</v>
      </c>
      <c r="E26" s="47">
        <v>23510200</v>
      </c>
      <c r="F26" s="74">
        <v>3101</v>
      </c>
      <c r="G26" s="60" t="s">
        <v>252</v>
      </c>
      <c r="H26" s="37">
        <v>15000000</v>
      </c>
    </row>
    <row r="27" spans="1:9" ht="14.25" customHeight="1">
      <c r="A27" s="72">
        <v>32010601</v>
      </c>
      <c r="B27" s="36" t="s">
        <v>715</v>
      </c>
      <c r="C27" s="47">
        <v>70922</v>
      </c>
      <c r="D27" s="73">
        <v>50000010000</v>
      </c>
      <c r="E27" s="47">
        <v>23510200</v>
      </c>
      <c r="F27" s="74">
        <v>3101</v>
      </c>
      <c r="G27" s="37">
        <v>12000000</v>
      </c>
      <c r="H27" s="37">
        <v>15000000</v>
      </c>
    </row>
    <row r="28" spans="1:9" ht="14.25" customHeight="1">
      <c r="A28" s="72">
        <v>32030111</v>
      </c>
      <c r="B28" s="36" t="s">
        <v>690</v>
      </c>
      <c r="C28" s="47">
        <v>70922</v>
      </c>
      <c r="D28" s="73">
        <v>50000010000</v>
      </c>
      <c r="E28" s="47">
        <v>23510200</v>
      </c>
      <c r="F28" s="74">
        <v>3101</v>
      </c>
      <c r="G28" s="60" t="s">
        <v>252</v>
      </c>
      <c r="H28" s="37">
        <v>5000000</v>
      </c>
    </row>
    <row r="29" spans="1:9" ht="14.25" customHeight="1">
      <c r="A29" s="72">
        <v>32030113</v>
      </c>
      <c r="B29" s="36" t="s">
        <v>1100</v>
      </c>
      <c r="C29" s="47">
        <v>70922</v>
      </c>
      <c r="D29" s="73">
        <v>50000010000</v>
      </c>
      <c r="E29" s="47">
        <v>23510200</v>
      </c>
      <c r="F29" s="74">
        <v>3101</v>
      </c>
      <c r="G29" s="37">
        <v>16000000</v>
      </c>
      <c r="H29" s="37">
        <v>15000000</v>
      </c>
    </row>
    <row r="30" spans="1:9" ht="14.25" customHeight="1">
      <c r="A30" s="50"/>
      <c r="B30" s="42" t="s">
        <v>612</v>
      </c>
      <c r="C30" s="50"/>
      <c r="D30" s="50"/>
      <c r="E30" s="50"/>
      <c r="F30" s="50"/>
      <c r="G30" s="43">
        <v>100000000</v>
      </c>
      <c r="H30" s="43">
        <v>119000000</v>
      </c>
    </row>
  </sheetData>
  <mergeCells count="2">
    <mergeCell ref="A1:I1"/>
    <mergeCell ref="A20:I20"/>
  </mergeCells>
  <pageMargins left="0.7" right="0.7" top="0.75" bottom="0.75" header="0.3" footer="0.3"/>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sqref="A1:I1"/>
    </sheetView>
  </sheetViews>
  <sheetFormatPr baseColWidth="10" defaultColWidth="8.83203125" defaultRowHeight="12" x14ac:dyDescent="0"/>
  <cols>
    <col min="1" max="1" width="11.33203125" customWidth="1"/>
    <col min="2" max="2" width="56.6640625" customWidth="1"/>
    <col min="3" max="3" width="10.5" customWidth="1"/>
    <col min="4" max="4" width="19.5" customWidth="1"/>
    <col min="5" max="5" width="13.5" customWidth="1"/>
    <col min="6" max="6" width="7.83203125" customWidth="1"/>
    <col min="7" max="7" width="18.1640625" customWidth="1"/>
    <col min="8" max="8" width="19.5" customWidth="1"/>
    <col min="9" max="9" width="17.1640625" customWidth="1"/>
  </cols>
  <sheetData>
    <row r="1" spans="1:9" ht="14.25" customHeight="1">
      <c r="A1" s="142" t="s">
        <v>1193</v>
      </c>
      <c r="B1" s="142"/>
      <c r="C1" s="142"/>
      <c r="D1" s="142"/>
      <c r="E1" s="142"/>
      <c r="F1" s="142"/>
      <c r="G1" s="142"/>
      <c r="H1" s="142"/>
      <c r="I1" s="142"/>
    </row>
    <row r="2" spans="1:9" ht="36.75" customHeight="1">
      <c r="A2" s="62" t="s">
        <v>221</v>
      </c>
      <c r="B2" s="23" t="s">
        <v>222</v>
      </c>
      <c r="C2" s="61" t="s">
        <v>614</v>
      </c>
      <c r="D2" s="62" t="s">
        <v>615</v>
      </c>
      <c r="E2" s="61" t="s">
        <v>616</v>
      </c>
      <c r="F2" s="61" t="s">
        <v>617</v>
      </c>
      <c r="G2" s="24" t="s">
        <v>618</v>
      </c>
      <c r="H2" s="24" t="s">
        <v>619</v>
      </c>
    </row>
    <row r="3" spans="1:9" ht="228" customHeight="1">
      <c r="A3" s="58" t="s">
        <v>1194</v>
      </c>
      <c r="B3" s="58" t="s">
        <v>1195</v>
      </c>
      <c r="C3" s="81" t="s">
        <v>1196</v>
      </c>
      <c r="D3" s="58" t="s">
        <v>1197</v>
      </c>
      <c r="E3" s="81" t="s">
        <v>1198</v>
      </c>
      <c r="F3" s="58" t="s">
        <v>1199</v>
      </c>
      <c r="G3" s="88" t="s">
        <v>1200</v>
      </c>
      <c r="H3" s="88" t="s">
        <v>1201</v>
      </c>
    </row>
    <row r="4" spans="1:9" ht="28.5" customHeight="1">
      <c r="A4" s="113" t="s">
        <v>1202</v>
      </c>
      <c r="B4" s="113"/>
      <c r="C4" s="113"/>
      <c r="D4" s="113"/>
      <c r="E4" s="113"/>
      <c r="F4" s="113"/>
      <c r="G4" s="113"/>
      <c r="H4" s="113"/>
      <c r="I4" s="113"/>
    </row>
    <row r="5" spans="1:9" ht="36.75" customHeight="1">
      <c r="A5" s="62" t="s">
        <v>221</v>
      </c>
      <c r="B5" s="23" t="s">
        <v>222</v>
      </c>
      <c r="C5" s="61" t="s">
        <v>614</v>
      </c>
      <c r="D5" s="62" t="s">
        <v>615</v>
      </c>
      <c r="E5" s="61" t="s">
        <v>616</v>
      </c>
      <c r="F5" s="61" t="s">
        <v>617</v>
      </c>
      <c r="G5" s="24" t="s">
        <v>618</v>
      </c>
      <c r="H5" s="24" t="s">
        <v>619</v>
      </c>
    </row>
    <row r="6" spans="1:9" ht="14.25" customHeight="1">
      <c r="A6" s="69">
        <v>32010109</v>
      </c>
      <c r="B6" s="55" t="s">
        <v>687</v>
      </c>
      <c r="C6" s="54">
        <v>70922</v>
      </c>
      <c r="D6" s="70">
        <v>50000010000</v>
      </c>
      <c r="E6" s="54">
        <v>23510200</v>
      </c>
      <c r="F6" s="71">
        <v>3101</v>
      </c>
      <c r="G6" s="56">
        <v>100000000</v>
      </c>
      <c r="H6" s="56">
        <v>50000000</v>
      </c>
    </row>
    <row r="7" spans="1:9" ht="14.25" customHeight="1">
      <c r="A7" s="72">
        <v>32010317</v>
      </c>
      <c r="B7" s="36" t="s">
        <v>911</v>
      </c>
      <c r="C7" s="47">
        <v>70922</v>
      </c>
      <c r="D7" s="73">
        <v>50000010000</v>
      </c>
      <c r="E7" s="47">
        <v>23510200</v>
      </c>
      <c r="F7" s="74">
        <v>3101</v>
      </c>
      <c r="G7" s="37">
        <v>15000000</v>
      </c>
      <c r="H7" s="37">
        <v>10000000</v>
      </c>
    </row>
    <row r="8" spans="1:9" ht="14.25" customHeight="1">
      <c r="A8" s="72">
        <v>32010318</v>
      </c>
      <c r="B8" s="36" t="s">
        <v>991</v>
      </c>
      <c r="C8" s="47">
        <v>70922</v>
      </c>
      <c r="D8" s="73">
        <v>50000010000</v>
      </c>
      <c r="E8" s="47">
        <v>23510200</v>
      </c>
      <c r="F8" s="74">
        <v>3101</v>
      </c>
      <c r="G8" s="60" t="s">
        <v>252</v>
      </c>
      <c r="H8" s="37">
        <v>10000000</v>
      </c>
    </row>
    <row r="9" spans="1:9" ht="14.25" customHeight="1">
      <c r="A9" s="72">
        <v>32010322</v>
      </c>
      <c r="B9" s="36" t="s">
        <v>795</v>
      </c>
      <c r="C9" s="47">
        <v>70922</v>
      </c>
      <c r="D9" s="73">
        <v>50000010000</v>
      </c>
      <c r="E9" s="47">
        <v>23510200</v>
      </c>
      <c r="F9" s="74">
        <v>3101</v>
      </c>
      <c r="G9" s="37">
        <v>8000000</v>
      </c>
      <c r="H9" s="37">
        <v>6000000</v>
      </c>
    </row>
    <row r="10" spans="1:9" ht="14.25" customHeight="1">
      <c r="A10" s="72">
        <v>32010405</v>
      </c>
      <c r="B10" s="36" t="s">
        <v>700</v>
      </c>
      <c r="C10" s="47">
        <v>70922</v>
      </c>
      <c r="D10" s="73">
        <v>50000010000</v>
      </c>
      <c r="E10" s="47">
        <v>23510200</v>
      </c>
      <c r="F10" s="74">
        <v>3101</v>
      </c>
      <c r="G10" s="37">
        <v>20000000</v>
      </c>
      <c r="H10" s="37">
        <v>40000000</v>
      </c>
    </row>
    <row r="11" spans="1:9" ht="14.25" customHeight="1">
      <c r="A11" s="72">
        <v>32010501</v>
      </c>
      <c r="B11" s="36" t="s">
        <v>701</v>
      </c>
      <c r="C11" s="47">
        <v>70922</v>
      </c>
      <c r="D11" s="73">
        <v>50000010000</v>
      </c>
      <c r="E11" s="47">
        <v>23510200</v>
      </c>
      <c r="F11" s="74">
        <v>3101</v>
      </c>
      <c r="G11" s="37">
        <v>15000000</v>
      </c>
      <c r="H11" s="37">
        <v>10000000</v>
      </c>
    </row>
    <row r="12" spans="1:9" ht="14.25" customHeight="1">
      <c r="A12" s="72">
        <v>32030111</v>
      </c>
      <c r="B12" s="36" t="s">
        <v>690</v>
      </c>
      <c r="C12" s="47">
        <v>70922</v>
      </c>
      <c r="D12" s="73">
        <v>50000010000</v>
      </c>
      <c r="E12" s="47">
        <v>23510200</v>
      </c>
      <c r="F12" s="74">
        <v>3101</v>
      </c>
      <c r="G12" s="37">
        <v>5000000</v>
      </c>
      <c r="H12" s="37">
        <v>4000000</v>
      </c>
    </row>
    <row r="13" spans="1:9" ht="14.25" customHeight="1">
      <c r="A13" s="72">
        <v>32030113</v>
      </c>
      <c r="B13" s="36" t="s">
        <v>1100</v>
      </c>
      <c r="C13" s="47">
        <v>70922</v>
      </c>
      <c r="D13" s="73">
        <v>50000010000</v>
      </c>
      <c r="E13" s="47">
        <v>23510200</v>
      </c>
      <c r="F13" s="74">
        <v>3101</v>
      </c>
      <c r="G13" s="37">
        <v>80000000</v>
      </c>
      <c r="H13" s="37">
        <v>105000000</v>
      </c>
    </row>
    <row r="14" spans="1:9" ht="14.25" customHeight="1">
      <c r="A14" s="72">
        <v>32030114</v>
      </c>
      <c r="B14" s="36" t="s">
        <v>742</v>
      </c>
      <c r="C14" s="47">
        <v>70922</v>
      </c>
      <c r="D14" s="73">
        <v>50000010000</v>
      </c>
      <c r="E14" s="47">
        <v>23510200</v>
      </c>
      <c r="F14" s="74">
        <v>3101</v>
      </c>
      <c r="G14" s="60" t="s">
        <v>252</v>
      </c>
      <c r="H14" s="33"/>
    </row>
    <row r="15" spans="1:9" ht="14.25" customHeight="1">
      <c r="A15" s="50"/>
      <c r="B15" s="42" t="s">
        <v>612</v>
      </c>
      <c r="C15" s="50"/>
      <c r="D15" s="50"/>
      <c r="E15" s="50"/>
      <c r="F15" s="50"/>
      <c r="G15" s="43">
        <v>243000000</v>
      </c>
      <c r="H15" s="43">
        <v>235000000</v>
      </c>
    </row>
    <row r="16" spans="1:9" ht="28.5" customHeight="1">
      <c r="A16" s="157" t="s">
        <v>1203</v>
      </c>
      <c r="B16" s="157"/>
      <c r="C16" s="157"/>
      <c r="D16" s="157"/>
      <c r="E16" s="157"/>
      <c r="F16" s="157"/>
      <c r="G16" s="157"/>
      <c r="H16" s="157"/>
      <c r="I16" s="157"/>
    </row>
    <row r="17" spans="1:9" ht="14.25" customHeight="1">
      <c r="A17" s="142" t="s">
        <v>1204</v>
      </c>
      <c r="B17" s="142"/>
      <c r="C17" s="142"/>
      <c r="D17" s="142"/>
      <c r="E17" s="142"/>
      <c r="F17" s="142"/>
      <c r="G17" s="142"/>
      <c r="H17" s="142"/>
      <c r="I17" s="142"/>
    </row>
  </sheetData>
  <mergeCells count="4">
    <mergeCell ref="A1:I1"/>
    <mergeCell ref="A4:I4"/>
    <mergeCell ref="A16:I16"/>
    <mergeCell ref="A17:I17"/>
  </mergeCells>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8680F35D3048449BA7F79449FC3067" ma:contentTypeVersion="16" ma:contentTypeDescription="Create a new document." ma:contentTypeScope="" ma:versionID="1314980792e54c277159266822ceab35">
  <xsd:schema xmlns:xsd="http://www.w3.org/2001/XMLSchema" xmlns:xs="http://www.w3.org/2001/XMLSchema" xmlns:p="http://schemas.microsoft.com/office/2006/metadata/properties" xmlns:ns2="8f5dcca0-10ff-4782-af32-10385a2ff026" xmlns:ns3="e85c41ec-b639-4c08-9879-78df6b880abf" targetNamespace="http://schemas.microsoft.com/office/2006/metadata/properties" ma:root="true" ma:fieldsID="f71bda8009850bf15c537942ae819c84" ns2:_="" ns3:_="">
    <xsd:import namespace="8f5dcca0-10ff-4782-af32-10385a2ff026"/>
    <xsd:import namespace="e85c41ec-b639-4c08-9879-78df6b880a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5dcca0-10ff-4782-af32-10385a2f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2a0e5d-0563-416f-83a4-1ff71a5a969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85c41ec-b639-4c08-9879-78df6b880a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88a682-8b6d-4105-bae6-6a2d0c2110ea}" ma:internalName="TaxCatchAll" ma:showField="CatchAllData" ma:web="e85c41ec-b639-4c08-9879-78df6b880a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85c41ec-b639-4c08-9879-78df6b880abf" xsi:nil="true"/>
    <lcf76f155ced4ddcb4097134ff3c332f xmlns="8f5dcca0-10ff-4782-af32-10385a2ff0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50A70E3-0403-47E4-8385-FF25975A1FB2}"/>
</file>

<file path=customXml/itemProps2.xml><?xml version="1.0" encoding="utf-8"?>
<ds:datastoreItem xmlns:ds="http://schemas.openxmlformats.org/officeDocument/2006/customXml" ds:itemID="{C6FD2772-D7C8-4E65-ABC9-0F60CE878742}"/>
</file>

<file path=customXml/itemProps3.xml><?xml version="1.0" encoding="utf-8"?>
<ds:datastoreItem xmlns:ds="http://schemas.openxmlformats.org/officeDocument/2006/customXml" ds:itemID="{01ACC92C-D2E2-44A4-A6F4-997B6B6986A5}"/>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122</vt:i4>
      </vt:variant>
    </vt:vector>
  </HeadingPairs>
  <TitlesOfParts>
    <vt:vector size="122"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Oluwatosin Oke</cp:lastModifiedBy>
  <dcterms:created xsi:type="dcterms:W3CDTF">2020-05-03T09:49:49Z</dcterms:created>
  <dcterms:modified xsi:type="dcterms:W3CDTF">2020-05-03T12:08:11Z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0x010100378680F35D3048449BA7F79449FC3067</vt:lpwstr>
  </property>
</Properties>
</file>